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dalton/Documents/MyGovcenter/City of Bay City/Debt Obligations/"/>
    </mc:Choice>
  </mc:AlternateContent>
  <xr:revisionPtr revIDLastSave="0" documentId="13_ncr:1_{D956EEA5-2389-EE49-8F31-1DF39F5F505F}" xr6:coauthVersionLast="47" xr6:coauthVersionMax="47" xr10:uidLastSave="{00000000-0000-0000-0000-000000000000}"/>
  <bookViews>
    <workbookView xWindow="11220" yWindow="9280" windowWidth="27640" windowHeight="16940" xr2:uid="{1B41F3EA-E2FE-D949-A23A-CFE6A83CC1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J11" i="1"/>
  <c r="J10" i="1"/>
  <c r="J9" i="1"/>
  <c r="J8" i="1"/>
  <c r="J7" i="1"/>
  <c r="J6" i="1"/>
  <c r="J5" i="1"/>
  <c r="G12" i="1"/>
  <c r="H12" i="1" s="1"/>
  <c r="H11" i="1"/>
  <c r="H10" i="1"/>
  <c r="H9" i="1"/>
  <c r="H8" i="1"/>
  <c r="H7" i="1"/>
  <c r="H6" i="1"/>
  <c r="H5" i="1"/>
  <c r="F7" i="1"/>
  <c r="F6" i="1"/>
  <c r="F5" i="1"/>
  <c r="F11" i="1"/>
  <c r="F10" i="1"/>
  <c r="F9" i="1"/>
  <c r="F8" i="1"/>
  <c r="E12" i="1"/>
  <c r="F12" i="1" s="1"/>
  <c r="C12" i="1"/>
  <c r="B12" i="1"/>
</calcChain>
</file>

<file path=xl/sharedStrings.xml><?xml version="1.0" encoding="utf-8"?>
<sst xmlns="http://schemas.openxmlformats.org/spreadsheetml/2006/main" count="23" uniqueCount="19">
  <si>
    <t>Oustanding Debt Issues by Payment Sources</t>
  </si>
  <si>
    <t>Outstanding Debt</t>
  </si>
  <si>
    <t>Tax &amp; Revenue Certificates of Obligation, Series 2010</t>
  </si>
  <si>
    <t>Tax &amp; Revenue Certificates of Obligation, Series 2012</t>
  </si>
  <si>
    <t>General Obligation Refunding Bonds, Series 2013</t>
  </si>
  <si>
    <t>Tax &amp; Revenue Certificates of Obligation, Series 2014</t>
  </si>
  <si>
    <t>Tax &amp; Revenue Certificates of Obligation, Series 2016</t>
  </si>
  <si>
    <t>Tax Notes, Series 2018</t>
  </si>
  <si>
    <t>Tax &amp; Revenue Certificates of Obligation, Series 2020</t>
  </si>
  <si>
    <t>Original Principal</t>
  </si>
  <si>
    <t>Remaining Principal</t>
  </si>
  <si>
    <t>Call Date</t>
  </si>
  <si>
    <t>Self-Supported</t>
  </si>
  <si>
    <t>Amount</t>
  </si>
  <si>
    <t>Partner Supported</t>
  </si>
  <si>
    <t>Percent</t>
  </si>
  <si>
    <t>Tax Supported</t>
  </si>
  <si>
    <t>Anytime</t>
  </si>
  <si>
    <t>FYE 09/30/21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</si>
</sst>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9" formatCode="m/d/yyyy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165" fontId="0" fillId="0" borderId="0" xfId="1" applyNumberFormat="1" applyFont="1"/>
    <xf numFmtId="165" fontId="2" fillId="0" borderId="1" xfId="1" applyNumberFormat="1" applyFont="1" applyBorder="1"/>
    <xf numFmtId="169" fontId="0" fillId="0" borderId="0" xfId="0" applyNumberFormat="1"/>
    <xf numFmtId="169" fontId="0" fillId="0" borderId="0" xfId="0" applyNumberFormat="1" applyAlignment="1">
      <alignment horizontal="right"/>
    </xf>
    <xf numFmtId="10" fontId="0" fillId="0" borderId="0" xfId="2" applyNumberFormat="1" applyFont="1"/>
    <xf numFmtId="44" fontId="0" fillId="0" borderId="0" xfId="0" applyNumberFormat="1"/>
    <xf numFmtId="165" fontId="0" fillId="0" borderId="0" xfId="1" applyNumberFormat="1" applyFont="1" applyFill="1" applyBorder="1"/>
    <xf numFmtId="165" fontId="2" fillId="0" borderId="1" xfId="0" applyNumberFormat="1" applyFont="1" applyBorder="1"/>
    <xf numFmtId="10" fontId="2" fillId="0" borderId="1" xfId="2" applyNumberFormat="1" applyFont="1" applyBorder="1"/>
    <xf numFmtId="44" fontId="2" fillId="0" borderId="1" xfId="0" applyNumberFormat="1" applyFont="1" applyBorder="1"/>
    <xf numFmtId="0" fontId="2" fillId="2" borderId="2" xfId="0" applyFont="1" applyFill="1" applyBorder="1" applyAlignment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B956-B0AE-4249-9DEC-BDBBE8723D19}">
  <dimension ref="A1:J15"/>
  <sheetViews>
    <sheetView tabSelected="1" workbookViewId="0">
      <selection activeCell="G16" sqref="G16"/>
    </sheetView>
  </sheetViews>
  <sheetFormatPr baseColWidth="10" defaultRowHeight="16" x14ac:dyDescent="0.2"/>
  <cols>
    <col min="1" max="1" width="45.83203125" bestFit="1" customWidth="1"/>
    <col min="2" max="2" width="15.1640625" bestFit="1" customWidth="1"/>
    <col min="3" max="3" width="17.6640625" bestFit="1" customWidth="1"/>
    <col min="4" max="10" width="14.83203125" customWidth="1"/>
  </cols>
  <sheetData>
    <row r="1" spans="1:10" ht="19" x14ac:dyDescent="0.25">
      <c r="A1" s="2" t="s">
        <v>0</v>
      </c>
    </row>
    <row r="2" spans="1:10" ht="16" customHeight="1" x14ac:dyDescent="0.2">
      <c r="A2" s="1" t="s">
        <v>18</v>
      </c>
    </row>
    <row r="3" spans="1:10" ht="16" customHeight="1" x14ac:dyDescent="0.2">
      <c r="A3" s="1"/>
      <c r="B3" s="14"/>
      <c r="C3" s="14"/>
      <c r="D3" s="14"/>
      <c r="E3" s="15" t="s">
        <v>12</v>
      </c>
      <c r="F3" s="16"/>
      <c r="G3" s="17" t="s">
        <v>14</v>
      </c>
      <c r="H3" s="18"/>
      <c r="I3" s="17" t="s">
        <v>16</v>
      </c>
      <c r="J3" s="18"/>
    </row>
    <row r="4" spans="1:10" x14ac:dyDescent="0.2">
      <c r="A4" s="1" t="s">
        <v>1</v>
      </c>
      <c r="B4" s="19" t="s">
        <v>9</v>
      </c>
      <c r="C4" s="19" t="s">
        <v>10</v>
      </c>
      <c r="D4" s="20" t="s">
        <v>11</v>
      </c>
      <c r="E4" s="21" t="s">
        <v>13</v>
      </c>
      <c r="F4" s="22" t="s">
        <v>15</v>
      </c>
      <c r="G4" s="21" t="s">
        <v>13</v>
      </c>
      <c r="H4" s="22" t="s">
        <v>15</v>
      </c>
      <c r="I4" s="21" t="s">
        <v>13</v>
      </c>
      <c r="J4" s="22" t="s">
        <v>15</v>
      </c>
    </row>
    <row r="5" spans="1:10" x14ac:dyDescent="0.2">
      <c r="A5" t="s">
        <v>2</v>
      </c>
      <c r="B5" s="4">
        <v>3300000</v>
      </c>
      <c r="C5" s="4">
        <v>2030000</v>
      </c>
      <c r="D5" s="6">
        <v>44075</v>
      </c>
      <c r="E5" s="4">
        <v>0</v>
      </c>
      <c r="F5" s="8">
        <f>+E5/C5</f>
        <v>0</v>
      </c>
      <c r="G5" s="4">
        <v>0</v>
      </c>
      <c r="H5" s="8">
        <f>+G5/C5</f>
        <v>0</v>
      </c>
      <c r="I5" s="3">
        <v>2030000</v>
      </c>
      <c r="J5" s="8">
        <f>+I5/C5</f>
        <v>1</v>
      </c>
    </row>
    <row r="6" spans="1:10" x14ac:dyDescent="0.2">
      <c r="A6" t="s">
        <v>3</v>
      </c>
      <c r="B6" s="4">
        <v>9530000</v>
      </c>
      <c r="C6" s="4">
        <v>5015000</v>
      </c>
      <c r="D6" s="6">
        <v>44075</v>
      </c>
      <c r="E6" s="4">
        <v>5015000</v>
      </c>
      <c r="F6" s="8">
        <f>+E6/C6</f>
        <v>1</v>
      </c>
      <c r="G6" s="4">
        <v>0</v>
      </c>
      <c r="H6" s="8">
        <f t="shared" ref="H6:H11" si="0">+G6/C6</f>
        <v>0</v>
      </c>
      <c r="I6" s="3">
        <v>0</v>
      </c>
      <c r="J6" s="8">
        <f t="shared" ref="J6:J11" si="1">+I6/C6</f>
        <v>0</v>
      </c>
    </row>
    <row r="7" spans="1:10" x14ac:dyDescent="0.2">
      <c r="A7" t="s">
        <v>4</v>
      </c>
      <c r="B7" s="4">
        <v>5125000</v>
      </c>
      <c r="C7" s="4">
        <v>1560000</v>
      </c>
      <c r="D7" s="6">
        <v>44805</v>
      </c>
      <c r="E7" s="4">
        <v>0</v>
      </c>
      <c r="F7" s="8">
        <f>+E7/C7</f>
        <v>0</v>
      </c>
      <c r="G7" s="4">
        <v>0</v>
      </c>
      <c r="H7" s="8">
        <f t="shared" si="0"/>
        <v>0</v>
      </c>
      <c r="I7" s="3">
        <v>1560000</v>
      </c>
      <c r="J7" s="8">
        <f t="shared" si="1"/>
        <v>1</v>
      </c>
    </row>
    <row r="8" spans="1:10" x14ac:dyDescent="0.2">
      <c r="A8" t="s">
        <v>5</v>
      </c>
      <c r="B8" s="4">
        <v>3995000</v>
      </c>
      <c r="C8" s="4">
        <v>2400000</v>
      </c>
      <c r="D8" s="6">
        <v>45536</v>
      </c>
      <c r="E8" s="4">
        <v>600000</v>
      </c>
      <c r="F8" s="8">
        <f>+E8/C8</f>
        <v>0.25</v>
      </c>
      <c r="G8" s="3">
        <v>0</v>
      </c>
      <c r="H8" s="8">
        <f t="shared" si="0"/>
        <v>0</v>
      </c>
      <c r="I8" s="3">
        <v>1800000</v>
      </c>
      <c r="J8" s="8">
        <f t="shared" si="1"/>
        <v>0.75</v>
      </c>
    </row>
    <row r="9" spans="1:10" x14ac:dyDescent="0.2">
      <c r="A9" t="s">
        <v>6</v>
      </c>
      <c r="B9" s="4">
        <v>5665000</v>
      </c>
      <c r="C9" s="4">
        <v>4735000</v>
      </c>
      <c r="D9" s="6">
        <v>46266</v>
      </c>
      <c r="E9" s="4">
        <v>1578176</v>
      </c>
      <c r="F9" s="8">
        <f t="shared" ref="F9:F11" si="2">+E9/C9</f>
        <v>0.33330010559662093</v>
      </c>
      <c r="G9" s="10">
        <v>0</v>
      </c>
      <c r="H9" s="8">
        <f t="shared" si="0"/>
        <v>0</v>
      </c>
      <c r="I9" s="3">
        <v>3156825</v>
      </c>
      <c r="J9" s="8">
        <f t="shared" si="1"/>
        <v>0.66670010559662096</v>
      </c>
    </row>
    <row r="10" spans="1:10" x14ac:dyDescent="0.2">
      <c r="A10" t="s">
        <v>7</v>
      </c>
      <c r="B10" s="4">
        <v>1285000</v>
      </c>
      <c r="C10" s="4">
        <v>1065000</v>
      </c>
      <c r="D10" s="7" t="s">
        <v>17</v>
      </c>
      <c r="E10" s="4">
        <v>0</v>
      </c>
      <c r="F10" s="8">
        <f t="shared" si="2"/>
        <v>0</v>
      </c>
      <c r="G10" s="10">
        <v>0</v>
      </c>
      <c r="H10" s="8">
        <f t="shared" si="0"/>
        <v>0</v>
      </c>
      <c r="I10" s="3">
        <v>1065000</v>
      </c>
      <c r="J10" s="8">
        <f t="shared" si="1"/>
        <v>1</v>
      </c>
    </row>
    <row r="11" spans="1:10" x14ac:dyDescent="0.2">
      <c r="A11" t="s">
        <v>8</v>
      </c>
      <c r="B11" s="4">
        <v>8965000</v>
      </c>
      <c r="C11" s="4">
        <v>8965000</v>
      </c>
      <c r="D11" s="6">
        <v>47362</v>
      </c>
      <c r="E11" s="4">
        <v>0</v>
      </c>
      <c r="F11" s="8">
        <f t="shared" si="2"/>
        <v>0</v>
      </c>
      <c r="G11" s="4">
        <v>5935000</v>
      </c>
      <c r="H11" s="8">
        <f t="shared" si="0"/>
        <v>0.66201896263245952</v>
      </c>
      <c r="I11" s="3">
        <v>3030000</v>
      </c>
      <c r="J11" s="8">
        <f t="shared" si="1"/>
        <v>0.33798103736754043</v>
      </c>
    </row>
    <row r="12" spans="1:10" ht="17" thickBot="1" x14ac:dyDescent="0.25">
      <c r="B12" s="5">
        <f>SUM(B5:B11)</f>
        <v>37865000</v>
      </c>
      <c r="C12" s="5">
        <f>SUM(C5:C11)</f>
        <v>25770000</v>
      </c>
      <c r="E12" s="5">
        <f>SUM(E5:E11)</f>
        <v>7193176</v>
      </c>
      <c r="F12" s="12">
        <f>+E12/C12</f>
        <v>0.27912984090027165</v>
      </c>
      <c r="G12" s="11">
        <f>SUM(G5:G11)</f>
        <v>5935000</v>
      </c>
      <c r="H12" s="12">
        <f>+G12/C12</f>
        <v>0.23030655801319364</v>
      </c>
      <c r="I12" s="13">
        <f>SUM(I5:I11)</f>
        <v>12641825</v>
      </c>
      <c r="J12" s="12">
        <f>+I12/C12</f>
        <v>0.49056363989134655</v>
      </c>
    </row>
    <row r="13" spans="1:10" ht="17" thickTop="1" x14ac:dyDescent="0.2"/>
    <row r="15" spans="1:10" x14ac:dyDescent="0.2">
      <c r="G15" s="9"/>
    </row>
  </sheetData>
  <mergeCells count="3">
    <mergeCell ref="E3:F3"/>
    <mergeCell ref="I3:J3"/>
    <mergeCell ref="G3:H3"/>
  </mergeCells>
  <pageMargins left="0.7" right="0.7" top="0.75" bottom="0.75" header="0.3" footer="0.3"/>
  <ignoredErrors>
    <ignoredError sqref="H12 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Stephanie Dalton</cp:lastModifiedBy>
  <dcterms:created xsi:type="dcterms:W3CDTF">2021-08-25T15:44:21Z</dcterms:created>
  <dcterms:modified xsi:type="dcterms:W3CDTF">2021-08-25T16:12:24Z</dcterms:modified>
</cp:coreProperties>
</file>