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FILESERVER\Data\FINANCE\Finance Director\Transparency\Debt\"/>
    </mc:Choice>
  </mc:AlternateContent>
  <xr:revisionPtr revIDLastSave="0" documentId="8_{52499798-CE29-4ACF-8A29-74A6EE4779F6}" xr6:coauthVersionLast="47" xr6:coauthVersionMax="47" xr10:uidLastSave="{00000000-0000-0000-0000-000000000000}"/>
  <bookViews>
    <workbookView xWindow="28680" yWindow="-120" windowWidth="29040" windowHeight="15840" xr2:uid="{A17AB6A9-FE4B-42F5-95F2-1DE4DEDE93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" i="1" l="1"/>
  <c r="L47" i="1"/>
  <c r="K47" i="1"/>
  <c r="J47" i="1"/>
  <c r="I47" i="1"/>
  <c r="H47" i="1"/>
  <c r="G47" i="1"/>
  <c r="F47" i="1"/>
  <c r="E47" i="1"/>
  <c r="D47" i="1"/>
  <c r="N47" i="1" s="1"/>
  <c r="M46" i="1"/>
  <c r="L46" i="1"/>
  <c r="K46" i="1"/>
  <c r="J46" i="1"/>
  <c r="I46" i="1"/>
  <c r="H46" i="1"/>
  <c r="G46" i="1"/>
  <c r="F46" i="1"/>
  <c r="E46" i="1"/>
  <c r="D46" i="1"/>
  <c r="N46" i="1" s="1"/>
  <c r="M45" i="1"/>
  <c r="L45" i="1"/>
  <c r="K45" i="1"/>
  <c r="J45" i="1"/>
  <c r="I45" i="1"/>
  <c r="H45" i="1"/>
  <c r="N45" i="1" s="1"/>
  <c r="G45" i="1"/>
  <c r="F45" i="1"/>
  <c r="E45" i="1"/>
  <c r="D45" i="1"/>
  <c r="M44" i="1"/>
  <c r="L44" i="1"/>
  <c r="K44" i="1"/>
  <c r="J44" i="1"/>
  <c r="I44" i="1"/>
  <c r="H44" i="1"/>
  <c r="G44" i="1"/>
  <c r="F44" i="1"/>
  <c r="E44" i="1"/>
  <c r="N44" i="1" s="1"/>
  <c r="D44" i="1"/>
  <c r="M43" i="1"/>
  <c r="L43" i="1"/>
  <c r="K43" i="1"/>
  <c r="J43" i="1"/>
  <c r="I43" i="1"/>
  <c r="H43" i="1"/>
  <c r="G43" i="1"/>
  <c r="F43" i="1"/>
  <c r="E43" i="1"/>
  <c r="D43" i="1"/>
  <c r="N43" i="1" s="1"/>
  <c r="M42" i="1"/>
  <c r="L42" i="1"/>
  <c r="K42" i="1"/>
  <c r="J42" i="1"/>
  <c r="I42" i="1"/>
  <c r="H42" i="1"/>
  <c r="G42" i="1"/>
  <c r="F42" i="1"/>
  <c r="E42" i="1"/>
  <c r="N42" i="1" s="1"/>
  <c r="D42" i="1"/>
  <c r="M41" i="1"/>
  <c r="L41" i="1"/>
  <c r="K41" i="1"/>
  <c r="J41" i="1"/>
  <c r="I41" i="1"/>
  <c r="H41" i="1"/>
  <c r="G41" i="1"/>
  <c r="F41" i="1"/>
  <c r="E41" i="1"/>
  <c r="D41" i="1"/>
  <c r="N41" i="1" s="1"/>
  <c r="M40" i="1"/>
  <c r="L40" i="1"/>
  <c r="K40" i="1"/>
  <c r="J40" i="1"/>
  <c r="I40" i="1"/>
  <c r="H40" i="1"/>
  <c r="G40" i="1"/>
  <c r="F40" i="1"/>
  <c r="E40" i="1"/>
  <c r="D40" i="1"/>
  <c r="N40" i="1" s="1"/>
  <c r="M39" i="1"/>
  <c r="L39" i="1"/>
  <c r="K39" i="1"/>
  <c r="J39" i="1"/>
  <c r="I39" i="1"/>
  <c r="H39" i="1"/>
  <c r="N39" i="1" s="1"/>
  <c r="G39" i="1"/>
  <c r="F39" i="1"/>
  <c r="E39" i="1"/>
  <c r="D39" i="1"/>
  <c r="M38" i="1"/>
  <c r="L38" i="1"/>
  <c r="K38" i="1"/>
  <c r="J38" i="1"/>
  <c r="I38" i="1"/>
  <c r="H38" i="1"/>
  <c r="G38" i="1"/>
  <c r="F38" i="1"/>
  <c r="E38" i="1"/>
  <c r="N38" i="1" s="1"/>
  <c r="D38" i="1"/>
  <c r="M37" i="1"/>
  <c r="L37" i="1"/>
  <c r="K37" i="1"/>
  <c r="J37" i="1"/>
  <c r="I37" i="1"/>
  <c r="H37" i="1"/>
  <c r="G37" i="1"/>
  <c r="F37" i="1"/>
  <c r="E37" i="1"/>
  <c r="D37" i="1"/>
  <c r="N37" i="1" s="1"/>
  <c r="M36" i="1"/>
  <c r="L36" i="1"/>
  <c r="K36" i="1"/>
  <c r="J36" i="1"/>
  <c r="I36" i="1"/>
  <c r="H36" i="1"/>
  <c r="G36" i="1"/>
  <c r="F36" i="1"/>
  <c r="E36" i="1"/>
  <c r="N36" i="1" s="1"/>
  <c r="D36" i="1"/>
  <c r="M35" i="1"/>
  <c r="L35" i="1"/>
  <c r="K35" i="1"/>
  <c r="J35" i="1"/>
  <c r="I35" i="1"/>
  <c r="H35" i="1"/>
  <c r="G35" i="1"/>
  <c r="F35" i="1"/>
  <c r="E35" i="1"/>
  <c r="D35" i="1"/>
  <c r="N35" i="1" s="1"/>
  <c r="M34" i="1"/>
  <c r="L34" i="1"/>
  <c r="K34" i="1"/>
  <c r="J34" i="1"/>
  <c r="I34" i="1"/>
  <c r="H34" i="1"/>
  <c r="G34" i="1"/>
  <c r="F34" i="1"/>
  <c r="E34" i="1"/>
  <c r="D34" i="1"/>
  <c r="N34" i="1" s="1"/>
  <c r="M33" i="1"/>
  <c r="L33" i="1"/>
  <c r="K33" i="1"/>
  <c r="J33" i="1"/>
  <c r="I33" i="1"/>
  <c r="H33" i="1"/>
  <c r="N33" i="1" s="1"/>
  <c r="G33" i="1"/>
  <c r="F33" i="1"/>
  <c r="E33" i="1"/>
  <c r="D33" i="1"/>
  <c r="M32" i="1"/>
  <c r="L32" i="1"/>
  <c r="K32" i="1"/>
  <c r="J32" i="1"/>
  <c r="I32" i="1"/>
  <c r="H32" i="1"/>
  <c r="G32" i="1"/>
  <c r="F32" i="1"/>
  <c r="E32" i="1"/>
  <c r="N32" i="1" s="1"/>
  <c r="D32" i="1"/>
  <c r="M31" i="1"/>
  <c r="L31" i="1"/>
  <c r="K31" i="1"/>
  <c r="J31" i="1"/>
  <c r="I31" i="1"/>
  <c r="H31" i="1"/>
  <c r="G31" i="1"/>
  <c r="F31" i="1"/>
  <c r="E31" i="1"/>
  <c r="D31" i="1"/>
  <c r="N31" i="1" s="1"/>
  <c r="M30" i="1"/>
  <c r="L30" i="1"/>
  <c r="K30" i="1"/>
  <c r="J30" i="1"/>
  <c r="I30" i="1"/>
  <c r="H30" i="1"/>
  <c r="G30" i="1"/>
  <c r="F30" i="1"/>
  <c r="E30" i="1"/>
  <c r="N30" i="1" s="1"/>
  <c r="D30" i="1"/>
  <c r="M29" i="1"/>
  <c r="L29" i="1"/>
  <c r="K29" i="1"/>
  <c r="J29" i="1"/>
  <c r="I29" i="1"/>
  <c r="H29" i="1"/>
  <c r="G29" i="1"/>
  <c r="F29" i="1"/>
  <c r="E29" i="1"/>
  <c r="D29" i="1"/>
  <c r="N29" i="1" s="1"/>
  <c r="M28" i="1"/>
  <c r="L28" i="1"/>
  <c r="K28" i="1"/>
  <c r="J28" i="1"/>
  <c r="I28" i="1"/>
  <c r="H28" i="1"/>
  <c r="G28" i="1"/>
  <c r="F28" i="1"/>
  <c r="E28" i="1"/>
  <c r="D28" i="1"/>
  <c r="N28" i="1" s="1"/>
  <c r="M27" i="1"/>
  <c r="L27" i="1"/>
  <c r="K27" i="1"/>
  <c r="J27" i="1"/>
  <c r="I27" i="1"/>
  <c r="H27" i="1"/>
  <c r="N27" i="1" s="1"/>
  <c r="G27" i="1"/>
  <c r="F27" i="1"/>
  <c r="E27" i="1"/>
  <c r="D27" i="1"/>
  <c r="M26" i="1"/>
  <c r="L26" i="1"/>
  <c r="K26" i="1"/>
  <c r="J26" i="1"/>
  <c r="I26" i="1"/>
  <c r="H26" i="1"/>
  <c r="G26" i="1"/>
  <c r="N26" i="1" s="1"/>
  <c r="F26" i="1"/>
  <c r="E26" i="1"/>
  <c r="D26" i="1"/>
  <c r="M25" i="1"/>
  <c r="L25" i="1"/>
  <c r="K25" i="1"/>
  <c r="J25" i="1"/>
  <c r="I25" i="1"/>
  <c r="H25" i="1"/>
  <c r="G25" i="1"/>
  <c r="F25" i="1"/>
  <c r="E25" i="1"/>
  <c r="D25" i="1"/>
  <c r="N25" i="1" s="1"/>
  <c r="M24" i="1"/>
  <c r="L24" i="1"/>
  <c r="K24" i="1"/>
  <c r="J24" i="1"/>
  <c r="I24" i="1"/>
  <c r="H24" i="1"/>
  <c r="G24" i="1"/>
  <c r="F24" i="1"/>
  <c r="E24" i="1"/>
  <c r="N24" i="1" s="1"/>
  <c r="D24" i="1"/>
  <c r="M23" i="1"/>
  <c r="L23" i="1"/>
  <c r="K23" i="1"/>
  <c r="J23" i="1"/>
  <c r="I23" i="1"/>
  <c r="H23" i="1"/>
  <c r="G23" i="1"/>
  <c r="F23" i="1"/>
  <c r="E23" i="1"/>
  <c r="D23" i="1"/>
  <c r="N23" i="1" s="1"/>
  <c r="M22" i="1"/>
  <c r="L22" i="1"/>
  <c r="K22" i="1"/>
  <c r="J22" i="1"/>
  <c r="I22" i="1"/>
  <c r="H22" i="1"/>
  <c r="G22" i="1"/>
  <c r="F22" i="1"/>
  <c r="E22" i="1"/>
  <c r="D22" i="1"/>
  <c r="N22" i="1" s="1"/>
  <c r="M21" i="1"/>
  <c r="L21" i="1"/>
  <c r="K21" i="1"/>
  <c r="J21" i="1"/>
  <c r="I21" i="1"/>
  <c r="H21" i="1"/>
  <c r="N21" i="1" s="1"/>
  <c r="G21" i="1"/>
  <c r="F21" i="1"/>
  <c r="E21" i="1"/>
  <c r="D21" i="1"/>
  <c r="M20" i="1"/>
  <c r="L20" i="1"/>
  <c r="K20" i="1"/>
  <c r="J20" i="1"/>
  <c r="I20" i="1"/>
  <c r="H20" i="1"/>
  <c r="G20" i="1"/>
  <c r="N20" i="1" s="1"/>
  <c r="F20" i="1"/>
  <c r="E20" i="1"/>
  <c r="D20" i="1"/>
  <c r="M19" i="1"/>
  <c r="L19" i="1"/>
  <c r="K19" i="1"/>
  <c r="J19" i="1"/>
  <c r="I19" i="1"/>
  <c r="H19" i="1"/>
  <c r="G19" i="1"/>
  <c r="F19" i="1"/>
  <c r="E19" i="1"/>
  <c r="D19" i="1"/>
  <c r="N19" i="1" s="1"/>
  <c r="M18" i="1"/>
  <c r="L18" i="1"/>
  <c r="K18" i="1"/>
  <c r="J18" i="1"/>
  <c r="I18" i="1"/>
  <c r="H18" i="1"/>
  <c r="G18" i="1"/>
  <c r="F18" i="1"/>
  <c r="E18" i="1"/>
  <c r="N18" i="1" s="1"/>
  <c r="D18" i="1"/>
  <c r="M17" i="1"/>
  <c r="L17" i="1"/>
  <c r="K17" i="1"/>
  <c r="J17" i="1"/>
  <c r="I17" i="1"/>
  <c r="H17" i="1"/>
  <c r="G17" i="1"/>
  <c r="F17" i="1"/>
  <c r="E17" i="1"/>
  <c r="D17" i="1"/>
  <c r="N17" i="1" s="1"/>
  <c r="M16" i="1"/>
  <c r="L16" i="1"/>
  <c r="K16" i="1"/>
  <c r="J16" i="1"/>
  <c r="I16" i="1"/>
  <c r="H16" i="1"/>
  <c r="G16" i="1"/>
  <c r="F16" i="1"/>
  <c r="E16" i="1"/>
  <c r="D16" i="1"/>
  <c r="N16" i="1" s="1"/>
  <c r="M15" i="1"/>
  <c r="L15" i="1"/>
  <c r="K15" i="1"/>
  <c r="J15" i="1"/>
  <c r="I15" i="1"/>
  <c r="H15" i="1"/>
  <c r="N15" i="1" s="1"/>
  <c r="G15" i="1"/>
  <c r="F15" i="1"/>
  <c r="E15" i="1"/>
  <c r="D15" i="1"/>
  <c r="M14" i="1"/>
  <c r="L14" i="1"/>
  <c r="K14" i="1"/>
  <c r="K48" i="1" s="1"/>
  <c r="J14" i="1"/>
  <c r="I14" i="1"/>
  <c r="H14" i="1"/>
  <c r="G14" i="1"/>
  <c r="N14" i="1" s="1"/>
  <c r="F14" i="1"/>
  <c r="E14" i="1"/>
  <c r="E48" i="1" s="1"/>
  <c r="D14" i="1"/>
  <c r="M13" i="1"/>
  <c r="M48" i="1" s="1"/>
  <c r="L13" i="1"/>
  <c r="L48" i="1" s="1"/>
  <c r="K13" i="1"/>
  <c r="J13" i="1"/>
  <c r="J48" i="1" s="1"/>
  <c r="I13" i="1"/>
  <c r="I48" i="1" s="1"/>
  <c r="H13" i="1"/>
  <c r="H48" i="1" s="1"/>
  <c r="G13" i="1"/>
  <c r="G48" i="1" s="1"/>
  <c r="F13" i="1"/>
  <c r="F48" i="1" s="1"/>
  <c r="E13" i="1"/>
  <c r="D13" i="1"/>
  <c r="N13" i="1" s="1"/>
  <c r="N48" i="1" l="1"/>
  <c r="D48" i="1"/>
</calcChain>
</file>

<file path=xl/sharedStrings.xml><?xml version="1.0" encoding="utf-8"?>
<sst xmlns="http://schemas.openxmlformats.org/spreadsheetml/2006/main" count="47" uniqueCount="33">
  <si>
    <t>Outstanding Debt Issue by Series</t>
  </si>
  <si>
    <t xml:space="preserve">Supporting </t>
  </si>
  <si>
    <t>General</t>
  </si>
  <si>
    <t>General Fd- 75%</t>
  </si>
  <si>
    <t>General Fd- 66.67%</t>
  </si>
  <si>
    <t>General Fd- 100%</t>
  </si>
  <si>
    <t>General Fd- 33.8%</t>
  </si>
  <si>
    <t>General Fd- 29%</t>
  </si>
  <si>
    <t>General Fd- 0%</t>
  </si>
  <si>
    <t>Fund</t>
  </si>
  <si>
    <t>Utility- 25%</t>
  </si>
  <si>
    <t>Utility- 33.33%</t>
  </si>
  <si>
    <t>Utility- 0%</t>
  </si>
  <si>
    <t>Utility- 71%</t>
  </si>
  <si>
    <t>Utility- 100%</t>
  </si>
  <si>
    <t>Partners - 66.2%</t>
  </si>
  <si>
    <t>FYE</t>
  </si>
  <si>
    <t>Series 2013</t>
  </si>
  <si>
    <t>Series 2014</t>
  </si>
  <si>
    <t>Series 2016</t>
  </si>
  <si>
    <t>Series 2018</t>
  </si>
  <si>
    <t>Series 2020</t>
  </si>
  <si>
    <t>Series 2021</t>
  </si>
  <si>
    <t>Series 2021A</t>
  </si>
  <si>
    <t>Series 2021B</t>
  </si>
  <si>
    <t>Series 2022A</t>
  </si>
  <si>
    <t>Series 2022B</t>
  </si>
  <si>
    <t>GO Refunding</t>
  </si>
  <si>
    <t>Certificates</t>
  </si>
  <si>
    <t>Tax Notes</t>
  </si>
  <si>
    <t>TWDB CWSRF</t>
  </si>
  <si>
    <t>TWDB DWSRF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</si>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</sst>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7" fontId="8" fillId="0" borderId="0" xfId="3" applyNumberFormat="1" applyFont="1"/>
    <xf numFmtId="0" fontId="10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Director/Debt%20Service/Debt%20Allocation%20By%20Issue/Debt%20Allocation%20Issues%20-%20DEBT%20BOOK%20FOR%20BUDGET%20FY%202023%20(6-14-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anding Debt"/>
      <sheetName val="Debt Assumptions"/>
      <sheetName val="Combined Issues"/>
      <sheetName val="Chart - Aggregate Payments"/>
      <sheetName val="Combined Issues - Prin Outstand"/>
      <sheetName val="Self-Support &amp; I&amp;S Debt Srv"/>
      <sheetName val="Chart - Tax v Self Supported"/>
      <sheetName val="GOREF2013"/>
      <sheetName val="CO2014"/>
      <sheetName val="CO2016"/>
      <sheetName val="Notes2018"/>
      <sheetName val="CO2020"/>
      <sheetName val="GOREF2021"/>
      <sheetName val="CO2021A"/>
      <sheetName val="CO2021B"/>
      <sheetName val="CO2022A"/>
      <sheetName val="CO2022B"/>
      <sheetName val="Combined Tax vs SS ds"/>
      <sheetName val="Aggregate Tax Supported Chart"/>
      <sheetName val="Aggregate Self Supported Chart"/>
      <sheetName val="Aggregate Partner Paid Chart"/>
      <sheetName val="CO 2018"/>
      <sheetName val="Total New Issues"/>
      <sheetName val="CIP Tax Analysis"/>
      <sheetName val="W&amp;S Analysis"/>
      <sheetName val="CIP Tax Analysis -Self Support"/>
      <sheetName val="Self Suported Debt"/>
    </sheetNames>
    <sheetDataSet>
      <sheetData sheetId="0">
        <row r="11">
          <cell r="E11">
            <v>411000</v>
          </cell>
          <cell r="N11">
            <v>225012.5</v>
          </cell>
          <cell r="W11">
            <v>373050</v>
          </cell>
          <cell r="AF11">
            <v>229866</v>
          </cell>
          <cell r="AO11">
            <v>711425.02</v>
          </cell>
          <cell r="AX11">
            <v>989000</v>
          </cell>
          <cell r="BG11">
            <v>209335.3</v>
          </cell>
          <cell r="BN11">
            <v>96243.5</v>
          </cell>
          <cell r="BU11">
            <v>567944.30000000005</v>
          </cell>
          <cell r="CB11">
            <v>253587</v>
          </cell>
        </row>
        <row r="12">
          <cell r="E12">
            <v>413100</v>
          </cell>
          <cell r="N12">
            <v>225662.5</v>
          </cell>
          <cell r="W12">
            <v>372950</v>
          </cell>
          <cell r="AF12">
            <v>233545</v>
          </cell>
          <cell r="AO12">
            <v>716275.02</v>
          </cell>
          <cell r="AX12">
            <v>991250</v>
          </cell>
          <cell r="BG12">
            <v>209207.3</v>
          </cell>
          <cell r="BN12">
            <v>95723.5</v>
          </cell>
          <cell r="BU12">
            <v>567960.30000000005</v>
          </cell>
          <cell r="CB12">
            <v>252267</v>
          </cell>
        </row>
        <row r="13">
          <cell r="E13">
            <v>0</v>
          </cell>
          <cell r="N13">
            <v>225787.5</v>
          </cell>
          <cell r="W13">
            <v>372750</v>
          </cell>
          <cell r="AF13">
            <v>233461.5</v>
          </cell>
          <cell r="AO13">
            <v>710525.02</v>
          </cell>
          <cell r="AX13">
            <v>986500</v>
          </cell>
          <cell r="BG13">
            <v>209071.3</v>
          </cell>
          <cell r="BN13">
            <v>95203.5</v>
          </cell>
          <cell r="BU13">
            <v>567952.30000000005</v>
          </cell>
          <cell r="CB13">
            <v>255947</v>
          </cell>
        </row>
        <row r="14">
          <cell r="E14">
            <v>0</v>
          </cell>
          <cell r="N14">
            <v>225362.5</v>
          </cell>
          <cell r="W14">
            <v>372450</v>
          </cell>
          <cell r="AF14">
            <v>0</v>
          </cell>
          <cell r="AO14">
            <v>714475.02</v>
          </cell>
          <cell r="AX14">
            <v>990000</v>
          </cell>
          <cell r="BG14">
            <v>209927.3</v>
          </cell>
          <cell r="BN14">
            <v>94683.5</v>
          </cell>
          <cell r="BU14">
            <v>567920.30000000005</v>
          </cell>
          <cell r="CB14">
            <v>254587</v>
          </cell>
        </row>
        <row r="15">
          <cell r="E15">
            <v>0</v>
          </cell>
          <cell r="N15">
            <v>224762.5</v>
          </cell>
          <cell r="W15">
            <v>375700</v>
          </cell>
          <cell r="AF15">
            <v>0</v>
          </cell>
          <cell r="AO15">
            <v>707825.02</v>
          </cell>
          <cell r="AX15">
            <v>991250</v>
          </cell>
          <cell r="BG15">
            <v>209767.3</v>
          </cell>
          <cell r="BN15">
            <v>94163.5</v>
          </cell>
          <cell r="BU15">
            <v>567864.30000000005</v>
          </cell>
          <cell r="CB15">
            <v>253227</v>
          </cell>
        </row>
        <row r="16">
          <cell r="E16">
            <v>0</v>
          </cell>
          <cell r="N16">
            <v>223575</v>
          </cell>
          <cell r="W16">
            <v>372300</v>
          </cell>
          <cell r="AF16">
            <v>0</v>
          </cell>
          <cell r="AO16">
            <v>705875.02</v>
          </cell>
          <cell r="AX16">
            <v>185250</v>
          </cell>
          <cell r="BG16">
            <v>209599.3</v>
          </cell>
          <cell r="BN16">
            <v>93643.5</v>
          </cell>
          <cell r="BU16">
            <v>567784.30000000005</v>
          </cell>
          <cell r="CB16">
            <v>251867</v>
          </cell>
        </row>
        <row r="17">
          <cell r="E17">
            <v>0</v>
          </cell>
          <cell r="N17">
            <v>227200</v>
          </cell>
          <cell r="W17">
            <v>373750</v>
          </cell>
          <cell r="AF17">
            <v>0</v>
          </cell>
          <cell r="AO17">
            <v>713475.02</v>
          </cell>
          <cell r="AX17">
            <v>187250</v>
          </cell>
          <cell r="BG17">
            <v>209423.3</v>
          </cell>
          <cell r="BN17">
            <v>93123.5</v>
          </cell>
          <cell r="BU17">
            <v>567680.30000000005</v>
          </cell>
          <cell r="CB17">
            <v>255507</v>
          </cell>
        </row>
        <row r="18">
          <cell r="E18">
            <v>0</v>
          </cell>
          <cell r="N18">
            <v>225000</v>
          </cell>
          <cell r="W18">
            <v>374900</v>
          </cell>
          <cell r="AF18">
            <v>0</v>
          </cell>
          <cell r="AO18">
            <v>710325.02</v>
          </cell>
          <cell r="AX18">
            <v>183750</v>
          </cell>
          <cell r="BG18">
            <v>209239.3</v>
          </cell>
          <cell r="BN18">
            <v>92603.5</v>
          </cell>
          <cell r="BU18">
            <v>567552.30000000005</v>
          </cell>
          <cell r="CB18">
            <v>254107</v>
          </cell>
        </row>
        <row r="19">
          <cell r="E19">
            <v>0</v>
          </cell>
          <cell r="N19">
            <v>222600</v>
          </cell>
          <cell r="W19">
            <v>375750</v>
          </cell>
          <cell r="AF19">
            <v>0</v>
          </cell>
          <cell r="AO19">
            <v>577925.02</v>
          </cell>
          <cell r="AX19">
            <v>0</v>
          </cell>
          <cell r="BG19">
            <v>210047.3</v>
          </cell>
          <cell r="BN19">
            <v>92083.5</v>
          </cell>
          <cell r="BU19">
            <v>567400.30000000005</v>
          </cell>
          <cell r="CB19">
            <v>252707</v>
          </cell>
        </row>
        <row r="20">
          <cell r="E20">
            <v>0</v>
          </cell>
          <cell r="N20">
            <v>225000</v>
          </cell>
          <cell r="W20">
            <v>376300</v>
          </cell>
          <cell r="AF20">
            <v>0</v>
          </cell>
          <cell r="AO20">
            <v>582925.02</v>
          </cell>
          <cell r="AX20">
            <v>0</v>
          </cell>
          <cell r="BG20">
            <v>209839.3</v>
          </cell>
          <cell r="BN20">
            <v>96563.5</v>
          </cell>
          <cell r="BU20">
            <v>567224.30000000005</v>
          </cell>
          <cell r="CB20">
            <v>256307</v>
          </cell>
        </row>
        <row r="21">
          <cell r="E21">
            <v>0</v>
          </cell>
          <cell r="N21">
            <v>227000</v>
          </cell>
          <cell r="W21">
            <v>371550</v>
          </cell>
          <cell r="AF21">
            <v>0</v>
          </cell>
          <cell r="AO21">
            <v>577625.02</v>
          </cell>
          <cell r="AX21">
            <v>0</v>
          </cell>
          <cell r="BG21">
            <v>209623.3</v>
          </cell>
          <cell r="BN21">
            <v>96003.5</v>
          </cell>
          <cell r="BU21">
            <v>568024.30000000005</v>
          </cell>
          <cell r="CB21">
            <v>254867</v>
          </cell>
        </row>
        <row r="22">
          <cell r="E22">
            <v>0</v>
          </cell>
          <cell r="N22">
            <v>223600</v>
          </cell>
          <cell r="W22">
            <v>371650</v>
          </cell>
          <cell r="AF22">
            <v>0</v>
          </cell>
          <cell r="AO22">
            <v>577225.02</v>
          </cell>
          <cell r="AX22">
            <v>0</v>
          </cell>
          <cell r="BG22">
            <v>209399.3</v>
          </cell>
          <cell r="BN22">
            <v>95443.5</v>
          </cell>
          <cell r="BU22">
            <v>567792.30000000005</v>
          </cell>
          <cell r="CB22">
            <v>253373</v>
          </cell>
        </row>
        <row r="23">
          <cell r="E23">
            <v>0</v>
          </cell>
          <cell r="N23">
            <v>0</v>
          </cell>
          <cell r="W23">
            <v>371450</v>
          </cell>
          <cell r="AF23">
            <v>0</v>
          </cell>
          <cell r="AO23">
            <v>580962.5</v>
          </cell>
          <cell r="AX23">
            <v>0</v>
          </cell>
          <cell r="BG23">
            <v>209920.9</v>
          </cell>
          <cell r="BN23">
            <v>94736.5</v>
          </cell>
          <cell r="BU23">
            <v>567763</v>
          </cell>
          <cell r="CB23">
            <v>251501</v>
          </cell>
        </row>
        <row r="24">
          <cell r="E24">
            <v>0</v>
          </cell>
          <cell r="N24">
            <v>0</v>
          </cell>
          <cell r="W24">
            <v>375950</v>
          </cell>
          <cell r="AF24">
            <v>0</v>
          </cell>
          <cell r="AO24">
            <v>103700</v>
          </cell>
          <cell r="AX24">
            <v>0</v>
          </cell>
          <cell r="BG24">
            <v>209095.7</v>
          </cell>
          <cell r="BN24">
            <v>93882.5</v>
          </cell>
          <cell r="BU24">
            <v>567954.30000000005</v>
          </cell>
          <cell r="CB24">
            <v>254305</v>
          </cell>
        </row>
        <row r="25">
          <cell r="E25">
            <v>0</v>
          </cell>
          <cell r="N25">
            <v>0</v>
          </cell>
          <cell r="W25">
            <v>0</v>
          </cell>
          <cell r="AF25">
            <v>0</v>
          </cell>
          <cell r="AO25">
            <v>101700</v>
          </cell>
          <cell r="AX25">
            <v>0</v>
          </cell>
          <cell r="BG25">
            <v>210023.3</v>
          </cell>
          <cell r="BN25">
            <v>92923.5</v>
          </cell>
          <cell r="BU25">
            <v>567463.1</v>
          </cell>
          <cell r="CB25">
            <v>251770.5</v>
          </cell>
        </row>
        <row r="26">
          <cell r="E26">
            <v>0</v>
          </cell>
          <cell r="N26">
            <v>0</v>
          </cell>
          <cell r="W26">
            <v>0</v>
          </cell>
          <cell r="AF26">
            <v>0</v>
          </cell>
          <cell r="AO26">
            <v>104700</v>
          </cell>
          <cell r="AX26">
            <v>0</v>
          </cell>
          <cell r="BG26">
            <v>209703.3</v>
          </cell>
          <cell r="BN26">
            <v>91873.5</v>
          </cell>
          <cell r="BU26">
            <v>567274.4</v>
          </cell>
          <cell r="CB26">
            <v>253958.5</v>
          </cell>
        </row>
        <row r="27">
          <cell r="E27">
            <v>0</v>
          </cell>
          <cell r="N27">
            <v>0</v>
          </cell>
          <cell r="W27">
            <v>0</v>
          </cell>
          <cell r="AF27">
            <v>0</v>
          </cell>
          <cell r="AO27">
            <v>102575</v>
          </cell>
          <cell r="AX27">
            <v>0</v>
          </cell>
          <cell r="BG27">
            <v>209159.9</v>
          </cell>
          <cell r="BN27">
            <v>95739.5</v>
          </cell>
          <cell r="BU27">
            <v>567527.80000000005</v>
          </cell>
          <cell r="CB27">
            <v>255861.5</v>
          </cell>
        </row>
        <row r="28">
          <cell r="E28">
            <v>0</v>
          </cell>
          <cell r="N28">
            <v>0</v>
          </cell>
          <cell r="W28">
            <v>0</v>
          </cell>
          <cell r="AF28">
            <v>0</v>
          </cell>
          <cell r="AO28">
            <v>105450</v>
          </cell>
          <cell r="AX28">
            <v>0</v>
          </cell>
          <cell r="BG28">
            <v>209421.1</v>
          </cell>
          <cell r="BN28">
            <v>94449.5</v>
          </cell>
          <cell r="BU28">
            <v>567236.6</v>
          </cell>
          <cell r="CB28">
            <v>252488</v>
          </cell>
        </row>
        <row r="29">
          <cell r="E29">
            <v>0</v>
          </cell>
          <cell r="N29">
            <v>0</v>
          </cell>
          <cell r="W29">
            <v>0</v>
          </cell>
          <cell r="AF29">
            <v>0</v>
          </cell>
          <cell r="AO29">
            <v>103200</v>
          </cell>
          <cell r="AX29">
            <v>0</v>
          </cell>
          <cell r="BG29">
            <v>209465.2</v>
          </cell>
          <cell r="BN29">
            <v>93084.5</v>
          </cell>
          <cell r="BU29">
            <v>567430.9</v>
          </cell>
          <cell r="CB29">
            <v>253939</v>
          </cell>
        </row>
        <row r="30">
          <cell r="E30">
            <v>0</v>
          </cell>
          <cell r="N30">
            <v>0</v>
          </cell>
          <cell r="W30">
            <v>0</v>
          </cell>
          <cell r="AF30">
            <v>0</v>
          </cell>
          <cell r="AO30">
            <v>105725</v>
          </cell>
          <cell r="AX30">
            <v>0</v>
          </cell>
          <cell r="BG30">
            <v>209320.2</v>
          </cell>
          <cell r="BN30">
            <v>96659.5</v>
          </cell>
          <cell r="BU30">
            <v>567079.5</v>
          </cell>
          <cell r="CB30">
            <v>255119</v>
          </cell>
        </row>
        <row r="31">
          <cell r="E31">
            <v>0</v>
          </cell>
          <cell r="N31">
            <v>0</v>
          </cell>
          <cell r="W31">
            <v>0</v>
          </cell>
          <cell r="AF31">
            <v>0</v>
          </cell>
          <cell r="AO31">
            <v>103112.5</v>
          </cell>
          <cell r="AX31">
            <v>0</v>
          </cell>
          <cell r="BG31">
            <v>209981.3</v>
          </cell>
          <cell r="BN31">
            <v>95075.5</v>
          </cell>
          <cell r="BU31">
            <v>567168</v>
          </cell>
          <cell r="CB31">
            <v>256019</v>
          </cell>
        </row>
        <row r="32">
          <cell r="E32">
            <v>0</v>
          </cell>
          <cell r="N32">
            <v>0</v>
          </cell>
          <cell r="W32">
            <v>0</v>
          </cell>
          <cell r="AF32">
            <v>0</v>
          </cell>
          <cell r="AO32">
            <v>105500</v>
          </cell>
          <cell r="AX32">
            <v>0</v>
          </cell>
          <cell r="BG32">
            <v>209441.3</v>
          </cell>
          <cell r="BN32">
            <v>93435.5</v>
          </cell>
          <cell r="BU32">
            <v>567754.80000000005</v>
          </cell>
          <cell r="CB32">
            <v>251672</v>
          </cell>
        </row>
        <row r="33">
          <cell r="AO33">
            <v>102750</v>
          </cell>
          <cell r="BG33">
            <v>209733.3</v>
          </cell>
          <cell r="BN33">
            <v>91747.5</v>
          </cell>
          <cell r="BU33">
            <v>567854</v>
          </cell>
          <cell r="CB33">
            <v>252199</v>
          </cell>
        </row>
        <row r="34">
          <cell r="BG34">
            <v>209850.9</v>
          </cell>
          <cell r="BN34">
            <v>95019.5</v>
          </cell>
          <cell r="BU34">
            <v>567453.6</v>
          </cell>
          <cell r="CB34">
            <v>252490.5</v>
          </cell>
        </row>
        <row r="35">
          <cell r="BG35">
            <v>209790.1</v>
          </cell>
          <cell r="BN35">
            <v>93141</v>
          </cell>
          <cell r="BU35">
            <v>567640.80000000005</v>
          </cell>
          <cell r="CB35">
            <v>252584.5</v>
          </cell>
        </row>
        <row r="36">
          <cell r="BG36">
            <v>209585.3</v>
          </cell>
          <cell r="BN36">
            <v>96237</v>
          </cell>
          <cell r="BU36">
            <v>567385.4</v>
          </cell>
          <cell r="CB36">
            <v>252477</v>
          </cell>
        </row>
        <row r="37">
          <cell r="BG37">
            <v>209214.5</v>
          </cell>
          <cell r="BN37">
            <v>94185</v>
          </cell>
          <cell r="BU37">
            <v>567730.4</v>
          </cell>
          <cell r="CB37">
            <v>252187</v>
          </cell>
        </row>
        <row r="38">
          <cell r="BG38">
            <v>209694.5</v>
          </cell>
          <cell r="BN38">
            <v>92106</v>
          </cell>
          <cell r="BU38">
            <v>567593.4</v>
          </cell>
          <cell r="CB38">
            <v>251688</v>
          </cell>
        </row>
        <row r="39">
          <cell r="BG39">
            <v>0</v>
          </cell>
          <cell r="BN39">
            <v>0</v>
          </cell>
          <cell r="BU39">
            <v>567019</v>
          </cell>
          <cell r="CB39">
            <v>256000</v>
          </cell>
        </row>
        <row r="40">
          <cell r="BG40">
            <v>0</v>
          </cell>
          <cell r="BI40">
            <v>0</v>
          </cell>
          <cell r="BN40">
            <v>0</v>
          </cell>
          <cell r="BP40">
            <v>0</v>
          </cell>
        </row>
        <row r="41">
          <cell r="BG41">
            <v>0</v>
          </cell>
          <cell r="BI41">
            <v>0</v>
          </cell>
          <cell r="BN41">
            <v>0</v>
          </cell>
          <cell r="BP41">
            <v>0</v>
          </cell>
        </row>
        <row r="42">
          <cell r="BG42">
            <v>0</v>
          </cell>
          <cell r="BI42">
            <v>0</v>
          </cell>
          <cell r="BN42">
            <v>0</v>
          </cell>
          <cell r="BP42">
            <v>0</v>
          </cell>
        </row>
        <row r="43">
          <cell r="BG43">
            <v>0</v>
          </cell>
          <cell r="BI43">
            <v>0</v>
          </cell>
          <cell r="BN43">
            <v>0</v>
          </cell>
          <cell r="BP43">
            <v>0</v>
          </cell>
        </row>
        <row r="44">
          <cell r="BG44">
            <v>0</v>
          </cell>
          <cell r="BI44">
            <v>0</v>
          </cell>
          <cell r="BN44">
            <v>0</v>
          </cell>
          <cell r="BP44">
            <v>0</v>
          </cell>
        </row>
        <row r="45">
          <cell r="BG45">
            <v>0</v>
          </cell>
          <cell r="BI45">
            <v>0</v>
          </cell>
          <cell r="BN45">
            <v>0</v>
          </cell>
          <cell r="BP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4D04-2E1E-4768-ADAB-9003A75934C5}">
  <dimension ref="A3:N52"/>
  <sheetViews>
    <sheetView tabSelected="1" workbookViewId="0">
      <selection activeCell="S20" sqref="S20"/>
    </sheetView>
  </sheetViews>
  <sheetFormatPr defaultRowHeight="15" x14ac:dyDescent="0.25"/>
  <cols>
    <col min="1" max="1" width="8.85546875" style="1" customWidth="1"/>
    <col min="2" max="2" width="12" style="1" customWidth="1"/>
    <col min="3" max="3" width="0.85546875" style="1" hidden="1" customWidth="1"/>
    <col min="4" max="4" width="14.42578125" style="1" customWidth="1"/>
    <col min="5" max="13" width="15.85546875" style="1" customWidth="1"/>
    <col min="14" max="14" width="14.140625" style="1" customWidth="1"/>
  </cols>
  <sheetData>
    <row r="3" spans="2:14" ht="20.2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5.7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x14ac:dyDescent="0.25">
      <c r="B5" s="4" t="s">
        <v>1</v>
      </c>
      <c r="C5" s="5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8</v>
      </c>
      <c r="L5" s="5" t="s">
        <v>8</v>
      </c>
      <c r="M5" s="5" t="s">
        <v>8</v>
      </c>
      <c r="N5" s="6"/>
    </row>
    <row r="6" spans="2:14" x14ac:dyDescent="0.25">
      <c r="B6" s="7" t="s">
        <v>9</v>
      </c>
      <c r="C6" s="8"/>
      <c r="D6" s="8" t="s">
        <v>9</v>
      </c>
      <c r="E6" s="8" t="s">
        <v>10</v>
      </c>
      <c r="F6" s="8" t="s">
        <v>11</v>
      </c>
      <c r="G6" s="8" t="s">
        <v>12</v>
      </c>
      <c r="H6" s="8" t="s">
        <v>12</v>
      </c>
      <c r="I6" s="8" t="s">
        <v>13</v>
      </c>
      <c r="J6" s="8" t="s">
        <v>14</v>
      </c>
      <c r="K6" s="8" t="s">
        <v>14</v>
      </c>
      <c r="L6" s="8" t="s">
        <v>14</v>
      </c>
      <c r="M6" s="8" t="s">
        <v>14</v>
      </c>
      <c r="N6" s="9"/>
    </row>
    <row r="7" spans="2:14" ht="15.75" thickBot="1" x14ac:dyDescent="0.3">
      <c r="B7" s="10"/>
      <c r="C7" s="11"/>
      <c r="D7" s="11"/>
      <c r="E7" s="11"/>
      <c r="F7" s="11"/>
      <c r="G7" s="11"/>
      <c r="H7" s="11" t="s">
        <v>15</v>
      </c>
      <c r="I7" s="11"/>
      <c r="J7" s="11"/>
      <c r="K7" s="11"/>
      <c r="L7" s="11"/>
      <c r="M7" s="11"/>
      <c r="N7" s="12"/>
    </row>
    <row r="8" spans="2:14" ht="15.75" x14ac:dyDescent="0.25"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5.75" x14ac:dyDescent="0.25">
      <c r="B9" s="15" t="s">
        <v>16</v>
      </c>
      <c r="C9" s="15"/>
      <c r="D9" s="15" t="s">
        <v>17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22</v>
      </c>
      <c r="J9" s="15" t="s">
        <v>23</v>
      </c>
      <c r="K9" s="15" t="s">
        <v>24</v>
      </c>
      <c r="L9" s="15" t="s">
        <v>25</v>
      </c>
      <c r="M9" s="15" t="s">
        <v>26</v>
      </c>
      <c r="N9" s="15"/>
    </row>
    <row r="10" spans="2:14" ht="15.75" x14ac:dyDescent="0.25">
      <c r="B10" s="16">
        <v>41912</v>
      </c>
      <c r="C10" s="16"/>
      <c r="D10" s="16" t="s">
        <v>27</v>
      </c>
      <c r="E10" s="16" t="s">
        <v>28</v>
      </c>
      <c r="F10" s="16" t="s">
        <v>28</v>
      </c>
      <c r="G10" s="16" t="s">
        <v>29</v>
      </c>
      <c r="H10" s="16" t="s">
        <v>28</v>
      </c>
      <c r="I10" s="16" t="s">
        <v>27</v>
      </c>
      <c r="J10" s="16" t="s">
        <v>30</v>
      </c>
      <c r="K10" s="16" t="s">
        <v>31</v>
      </c>
      <c r="L10" s="16" t="s">
        <v>30</v>
      </c>
      <c r="M10" s="16" t="s">
        <v>31</v>
      </c>
      <c r="N10" s="16" t="s">
        <v>32</v>
      </c>
    </row>
    <row r="11" spans="2:14" ht="15.75" x14ac:dyDescent="0.25">
      <c r="B11" s="17">
        <v>2021</v>
      </c>
      <c r="C11" s="17">
        <v>2020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2:14" ht="15.75" x14ac:dyDescent="0.25">
      <c r="B12" s="17">
        <v>2022</v>
      </c>
      <c r="C12" s="17">
        <v>2021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2:14" ht="15.75" x14ac:dyDescent="0.25">
      <c r="B13" s="17">
        <v>2023</v>
      </c>
      <c r="C13" s="17">
        <v>2022</v>
      </c>
      <c r="D13" s="19">
        <f>+'[1]Outstanding Debt'!E11</f>
        <v>411000</v>
      </c>
      <c r="E13" s="18">
        <f>+'[1]Outstanding Debt'!N11</f>
        <v>225012.5</v>
      </c>
      <c r="F13" s="18">
        <f>+'[1]Outstanding Debt'!W11</f>
        <v>373050</v>
      </c>
      <c r="G13" s="18">
        <f>+'[1]Outstanding Debt'!AF11</f>
        <v>229866</v>
      </c>
      <c r="H13" s="18">
        <f>+'[1]Outstanding Debt'!AO11</f>
        <v>711425.02</v>
      </c>
      <c r="I13" s="18">
        <f>+'[1]Outstanding Debt'!AX11</f>
        <v>989000</v>
      </c>
      <c r="J13" s="18">
        <f>+'[1]Outstanding Debt'!BG11</f>
        <v>209335.3</v>
      </c>
      <c r="K13" s="18">
        <f>+'[1]Outstanding Debt'!BN11</f>
        <v>96243.5</v>
      </c>
      <c r="L13" s="18">
        <f>+'[1]Outstanding Debt'!BU11</f>
        <v>567944.30000000005</v>
      </c>
      <c r="M13" s="18">
        <f>+'[1]Outstanding Debt'!CB11</f>
        <v>253587</v>
      </c>
      <c r="N13" s="18">
        <f t="shared" ref="N13:N41" si="0">SUM(D13:M13)</f>
        <v>4066463.62</v>
      </c>
    </row>
    <row r="14" spans="2:14" ht="15.75" x14ac:dyDescent="0.25">
      <c r="B14" s="17">
        <v>2024</v>
      </c>
      <c r="C14" s="17">
        <v>2023</v>
      </c>
      <c r="D14" s="20">
        <f>+'[1]Outstanding Debt'!E12</f>
        <v>413100</v>
      </c>
      <c r="E14" s="21">
        <f>+'[1]Outstanding Debt'!N12</f>
        <v>225662.5</v>
      </c>
      <c r="F14" s="21">
        <f>+'[1]Outstanding Debt'!W12</f>
        <v>372950</v>
      </c>
      <c r="G14" s="21">
        <f>+'[1]Outstanding Debt'!AF12</f>
        <v>233545</v>
      </c>
      <c r="H14" s="21">
        <f>+'[1]Outstanding Debt'!AO12</f>
        <v>716275.02</v>
      </c>
      <c r="I14" s="21">
        <f>+'[1]Outstanding Debt'!AX12</f>
        <v>991250</v>
      </c>
      <c r="J14" s="21">
        <f>+'[1]Outstanding Debt'!BG12</f>
        <v>209207.3</v>
      </c>
      <c r="K14" s="21">
        <f>+'[1]Outstanding Debt'!BN12</f>
        <v>95723.5</v>
      </c>
      <c r="L14" s="21">
        <f>+'[1]Outstanding Debt'!BU12</f>
        <v>567960.30000000005</v>
      </c>
      <c r="M14" s="21">
        <f>+'[1]Outstanding Debt'!CB12</f>
        <v>252267</v>
      </c>
      <c r="N14" s="21">
        <f t="shared" si="0"/>
        <v>4077940.62</v>
      </c>
    </row>
    <row r="15" spans="2:14" ht="15.75" x14ac:dyDescent="0.25">
      <c r="B15" s="17">
        <v>2025</v>
      </c>
      <c r="C15" s="17">
        <v>2024</v>
      </c>
      <c r="D15" s="20">
        <f>+'[1]Outstanding Debt'!E13</f>
        <v>0</v>
      </c>
      <c r="E15" s="21">
        <f>+'[1]Outstanding Debt'!N13</f>
        <v>225787.5</v>
      </c>
      <c r="F15" s="21">
        <f>+'[1]Outstanding Debt'!W13</f>
        <v>372750</v>
      </c>
      <c r="G15" s="21">
        <f>+'[1]Outstanding Debt'!AF13</f>
        <v>233461.5</v>
      </c>
      <c r="H15" s="21">
        <f>+'[1]Outstanding Debt'!AO13</f>
        <v>710525.02</v>
      </c>
      <c r="I15" s="21">
        <f>+'[1]Outstanding Debt'!AX13</f>
        <v>986500</v>
      </c>
      <c r="J15" s="21">
        <f>+'[1]Outstanding Debt'!BG13</f>
        <v>209071.3</v>
      </c>
      <c r="K15" s="21">
        <f>+'[1]Outstanding Debt'!BN13</f>
        <v>95203.5</v>
      </c>
      <c r="L15" s="21">
        <f>+'[1]Outstanding Debt'!BU13</f>
        <v>567952.30000000005</v>
      </c>
      <c r="M15" s="21">
        <f>+'[1]Outstanding Debt'!CB13</f>
        <v>255947</v>
      </c>
      <c r="N15" s="21">
        <f t="shared" si="0"/>
        <v>3657198.12</v>
      </c>
    </row>
    <row r="16" spans="2:14" ht="15.75" x14ac:dyDescent="0.25">
      <c r="B16" s="17">
        <v>2026</v>
      </c>
      <c r="C16" s="17">
        <v>2025</v>
      </c>
      <c r="D16" s="20">
        <f>+'[1]Outstanding Debt'!E14</f>
        <v>0</v>
      </c>
      <c r="E16" s="21">
        <f>+'[1]Outstanding Debt'!N14</f>
        <v>225362.5</v>
      </c>
      <c r="F16" s="21">
        <f>+'[1]Outstanding Debt'!W14</f>
        <v>372450</v>
      </c>
      <c r="G16" s="21">
        <f>+'[1]Outstanding Debt'!AF14</f>
        <v>0</v>
      </c>
      <c r="H16" s="21">
        <f>+'[1]Outstanding Debt'!AO14</f>
        <v>714475.02</v>
      </c>
      <c r="I16" s="21">
        <f>+'[1]Outstanding Debt'!AX14</f>
        <v>990000</v>
      </c>
      <c r="J16" s="21">
        <f>+'[1]Outstanding Debt'!BG14</f>
        <v>209927.3</v>
      </c>
      <c r="K16" s="21">
        <f>+'[1]Outstanding Debt'!BN14</f>
        <v>94683.5</v>
      </c>
      <c r="L16" s="21">
        <f>+'[1]Outstanding Debt'!BU14</f>
        <v>567920.30000000005</v>
      </c>
      <c r="M16" s="21">
        <f>+'[1]Outstanding Debt'!CB14</f>
        <v>254587</v>
      </c>
      <c r="N16" s="21">
        <f t="shared" si="0"/>
        <v>3429405.62</v>
      </c>
    </row>
    <row r="17" spans="2:14" ht="15.75" x14ac:dyDescent="0.25">
      <c r="B17" s="17">
        <v>2027</v>
      </c>
      <c r="C17" s="17">
        <v>2026</v>
      </c>
      <c r="D17" s="20">
        <f>+'[1]Outstanding Debt'!E15</f>
        <v>0</v>
      </c>
      <c r="E17" s="21">
        <f>+'[1]Outstanding Debt'!N15</f>
        <v>224762.5</v>
      </c>
      <c r="F17" s="21">
        <f>+'[1]Outstanding Debt'!W15</f>
        <v>375700</v>
      </c>
      <c r="G17" s="21">
        <f>+'[1]Outstanding Debt'!AF15</f>
        <v>0</v>
      </c>
      <c r="H17" s="21">
        <f>+'[1]Outstanding Debt'!AO15</f>
        <v>707825.02</v>
      </c>
      <c r="I17" s="21">
        <f>+'[1]Outstanding Debt'!AX15</f>
        <v>991250</v>
      </c>
      <c r="J17" s="21">
        <f>+'[1]Outstanding Debt'!BG15</f>
        <v>209767.3</v>
      </c>
      <c r="K17" s="21">
        <f>+'[1]Outstanding Debt'!BN15</f>
        <v>94163.5</v>
      </c>
      <c r="L17" s="21">
        <f>+'[1]Outstanding Debt'!BU15</f>
        <v>567864.30000000005</v>
      </c>
      <c r="M17" s="21">
        <f>+'[1]Outstanding Debt'!CB15</f>
        <v>253227</v>
      </c>
      <c r="N17" s="21">
        <f t="shared" si="0"/>
        <v>3424559.62</v>
      </c>
    </row>
    <row r="18" spans="2:14" ht="15.75" x14ac:dyDescent="0.25">
      <c r="B18" s="17">
        <v>2028</v>
      </c>
      <c r="C18" s="17">
        <v>2027</v>
      </c>
      <c r="D18" s="20">
        <f>+'[1]Outstanding Debt'!E16</f>
        <v>0</v>
      </c>
      <c r="E18" s="21">
        <f>+'[1]Outstanding Debt'!N16</f>
        <v>223575</v>
      </c>
      <c r="F18" s="21">
        <f>+'[1]Outstanding Debt'!W16</f>
        <v>372300</v>
      </c>
      <c r="G18" s="21">
        <f>+'[1]Outstanding Debt'!AF16</f>
        <v>0</v>
      </c>
      <c r="H18" s="21">
        <f>+'[1]Outstanding Debt'!AO16</f>
        <v>705875.02</v>
      </c>
      <c r="I18" s="21">
        <f>+'[1]Outstanding Debt'!AX16</f>
        <v>185250</v>
      </c>
      <c r="J18" s="21">
        <f>+'[1]Outstanding Debt'!BG16</f>
        <v>209599.3</v>
      </c>
      <c r="K18" s="21">
        <f>+'[1]Outstanding Debt'!BN16</f>
        <v>93643.5</v>
      </c>
      <c r="L18" s="21">
        <f>+'[1]Outstanding Debt'!BU16</f>
        <v>567784.30000000005</v>
      </c>
      <c r="M18" s="21">
        <f>+'[1]Outstanding Debt'!CB16</f>
        <v>251867</v>
      </c>
      <c r="N18" s="21">
        <f t="shared" si="0"/>
        <v>2609894.12</v>
      </c>
    </row>
    <row r="19" spans="2:14" ht="15.75" x14ac:dyDescent="0.25">
      <c r="B19" s="17">
        <v>2029</v>
      </c>
      <c r="C19" s="17">
        <v>2028</v>
      </c>
      <c r="D19" s="20">
        <f>+'[1]Outstanding Debt'!E17</f>
        <v>0</v>
      </c>
      <c r="E19" s="21">
        <f>+'[1]Outstanding Debt'!N17</f>
        <v>227200</v>
      </c>
      <c r="F19" s="21">
        <f>+'[1]Outstanding Debt'!W17</f>
        <v>373750</v>
      </c>
      <c r="G19" s="21">
        <f>+'[1]Outstanding Debt'!AF17</f>
        <v>0</v>
      </c>
      <c r="H19" s="21">
        <f>+'[1]Outstanding Debt'!AO17</f>
        <v>713475.02</v>
      </c>
      <c r="I19" s="21">
        <f>+'[1]Outstanding Debt'!AX17</f>
        <v>187250</v>
      </c>
      <c r="J19" s="21">
        <f>+'[1]Outstanding Debt'!BG17</f>
        <v>209423.3</v>
      </c>
      <c r="K19" s="21">
        <f>+'[1]Outstanding Debt'!BN17</f>
        <v>93123.5</v>
      </c>
      <c r="L19" s="21">
        <f>+'[1]Outstanding Debt'!BU17</f>
        <v>567680.30000000005</v>
      </c>
      <c r="M19" s="21">
        <f>+'[1]Outstanding Debt'!CB17</f>
        <v>255507</v>
      </c>
      <c r="N19" s="21">
        <f t="shared" si="0"/>
        <v>2627409.12</v>
      </c>
    </row>
    <row r="20" spans="2:14" ht="15.75" x14ac:dyDescent="0.25">
      <c r="B20" s="17">
        <v>2030</v>
      </c>
      <c r="C20" s="17">
        <v>2029</v>
      </c>
      <c r="D20" s="20">
        <f>+'[1]Outstanding Debt'!E18</f>
        <v>0</v>
      </c>
      <c r="E20" s="21">
        <f>+'[1]Outstanding Debt'!N18</f>
        <v>225000</v>
      </c>
      <c r="F20" s="21">
        <f>+'[1]Outstanding Debt'!W18</f>
        <v>374900</v>
      </c>
      <c r="G20" s="21">
        <f>+'[1]Outstanding Debt'!AF18</f>
        <v>0</v>
      </c>
      <c r="H20" s="21">
        <f>+'[1]Outstanding Debt'!AO18</f>
        <v>710325.02</v>
      </c>
      <c r="I20" s="21">
        <f>+'[1]Outstanding Debt'!AX18</f>
        <v>183750</v>
      </c>
      <c r="J20" s="21">
        <f>+'[1]Outstanding Debt'!BG18</f>
        <v>209239.3</v>
      </c>
      <c r="K20" s="21">
        <f>+'[1]Outstanding Debt'!BN18</f>
        <v>92603.5</v>
      </c>
      <c r="L20" s="21">
        <f>+'[1]Outstanding Debt'!BU18</f>
        <v>567552.30000000005</v>
      </c>
      <c r="M20" s="21">
        <f>+'[1]Outstanding Debt'!CB18</f>
        <v>254107</v>
      </c>
      <c r="N20" s="21">
        <f t="shared" si="0"/>
        <v>2617477.1200000001</v>
      </c>
    </row>
    <row r="21" spans="2:14" ht="15.75" x14ac:dyDescent="0.25">
      <c r="B21" s="17">
        <v>2031</v>
      </c>
      <c r="C21" s="17">
        <v>2030</v>
      </c>
      <c r="D21" s="20">
        <f>+'[1]Outstanding Debt'!E19</f>
        <v>0</v>
      </c>
      <c r="E21" s="21">
        <f>+'[1]Outstanding Debt'!N19</f>
        <v>222600</v>
      </c>
      <c r="F21" s="21">
        <f>+'[1]Outstanding Debt'!W19</f>
        <v>375750</v>
      </c>
      <c r="G21" s="21">
        <f>+'[1]Outstanding Debt'!AF19</f>
        <v>0</v>
      </c>
      <c r="H21" s="21">
        <f>+'[1]Outstanding Debt'!AO19</f>
        <v>577925.02</v>
      </c>
      <c r="I21" s="21">
        <f>+'[1]Outstanding Debt'!AX19</f>
        <v>0</v>
      </c>
      <c r="J21" s="21">
        <f>+'[1]Outstanding Debt'!BG19</f>
        <v>210047.3</v>
      </c>
      <c r="K21" s="21">
        <f>+'[1]Outstanding Debt'!BN19</f>
        <v>92083.5</v>
      </c>
      <c r="L21" s="21">
        <f>+'[1]Outstanding Debt'!BU19</f>
        <v>567400.30000000005</v>
      </c>
      <c r="M21" s="21">
        <f>+'[1]Outstanding Debt'!CB19</f>
        <v>252707</v>
      </c>
      <c r="N21" s="21">
        <f t="shared" si="0"/>
        <v>2298513.12</v>
      </c>
    </row>
    <row r="22" spans="2:14" ht="15.75" x14ac:dyDescent="0.25">
      <c r="B22" s="17">
        <v>2032</v>
      </c>
      <c r="C22" s="17">
        <v>2031</v>
      </c>
      <c r="D22" s="20">
        <f>+'[1]Outstanding Debt'!E20</f>
        <v>0</v>
      </c>
      <c r="E22" s="21">
        <f>+'[1]Outstanding Debt'!N20</f>
        <v>225000</v>
      </c>
      <c r="F22" s="21">
        <f>+'[1]Outstanding Debt'!W20</f>
        <v>376300</v>
      </c>
      <c r="G22" s="21">
        <f>+'[1]Outstanding Debt'!AF20</f>
        <v>0</v>
      </c>
      <c r="H22" s="21">
        <f>+'[1]Outstanding Debt'!AO20</f>
        <v>582925.02</v>
      </c>
      <c r="I22" s="21">
        <f>+'[1]Outstanding Debt'!AX20</f>
        <v>0</v>
      </c>
      <c r="J22" s="21">
        <f>+'[1]Outstanding Debt'!BG20</f>
        <v>209839.3</v>
      </c>
      <c r="K22" s="21">
        <f>+'[1]Outstanding Debt'!BN20</f>
        <v>96563.5</v>
      </c>
      <c r="L22" s="21">
        <f>+'[1]Outstanding Debt'!BU20</f>
        <v>567224.30000000005</v>
      </c>
      <c r="M22" s="21">
        <f>+'[1]Outstanding Debt'!CB20</f>
        <v>256307</v>
      </c>
      <c r="N22" s="21">
        <f t="shared" si="0"/>
        <v>2314159.12</v>
      </c>
    </row>
    <row r="23" spans="2:14" ht="15.75" x14ac:dyDescent="0.25">
      <c r="B23" s="17">
        <v>2033</v>
      </c>
      <c r="C23" s="17">
        <v>2032</v>
      </c>
      <c r="D23" s="20">
        <f>+'[1]Outstanding Debt'!E21</f>
        <v>0</v>
      </c>
      <c r="E23" s="21">
        <f>+'[1]Outstanding Debt'!N21</f>
        <v>227000</v>
      </c>
      <c r="F23" s="21">
        <f>+'[1]Outstanding Debt'!W21</f>
        <v>371550</v>
      </c>
      <c r="G23" s="21">
        <f>+'[1]Outstanding Debt'!AF21</f>
        <v>0</v>
      </c>
      <c r="H23" s="21">
        <f>+'[1]Outstanding Debt'!AO21</f>
        <v>577625.02</v>
      </c>
      <c r="I23" s="21">
        <f>+'[1]Outstanding Debt'!AX21</f>
        <v>0</v>
      </c>
      <c r="J23" s="21">
        <f>+'[1]Outstanding Debt'!BG21</f>
        <v>209623.3</v>
      </c>
      <c r="K23" s="21">
        <f>+'[1]Outstanding Debt'!BN21</f>
        <v>96003.5</v>
      </c>
      <c r="L23" s="21">
        <f>+'[1]Outstanding Debt'!BU21</f>
        <v>568024.30000000005</v>
      </c>
      <c r="M23" s="21">
        <f>+'[1]Outstanding Debt'!CB21</f>
        <v>254867</v>
      </c>
      <c r="N23" s="21">
        <f t="shared" si="0"/>
        <v>2304693.12</v>
      </c>
    </row>
    <row r="24" spans="2:14" ht="15.75" x14ac:dyDescent="0.25">
      <c r="B24" s="17">
        <v>2034</v>
      </c>
      <c r="C24" s="17">
        <v>2033</v>
      </c>
      <c r="D24" s="21">
        <f>+'[1]Outstanding Debt'!E22</f>
        <v>0</v>
      </c>
      <c r="E24" s="21">
        <f>+'[1]Outstanding Debt'!N22</f>
        <v>223600</v>
      </c>
      <c r="F24" s="21">
        <f>+'[1]Outstanding Debt'!W22</f>
        <v>371650</v>
      </c>
      <c r="G24" s="21">
        <f>+'[1]Outstanding Debt'!AF22</f>
        <v>0</v>
      </c>
      <c r="H24" s="21">
        <f>+'[1]Outstanding Debt'!AO22</f>
        <v>577225.02</v>
      </c>
      <c r="I24" s="21">
        <f>+'[1]Outstanding Debt'!AX22</f>
        <v>0</v>
      </c>
      <c r="J24" s="21">
        <f>+'[1]Outstanding Debt'!BG22</f>
        <v>209399.3</v>
      </c>
      <c r="K24" s="21">
        <f>+'[1]Outstanding Debt'!BN22</f>
        <v>95443.5</v>
      </c>
      <c r="L24" s="21">
        <f>+'[1]Outstanding Debt'!BU22</f>
        <v>567792.30000000005</v>
      </c>
      <c r="M24" s="21">
        <f>+'[1]Outstanding Debt'!CB22</f>
        <v>253373</v>
      </c>
      <c r="N24" s="21">
        <f t="shared" si="0"/>
        <v>2298483.12</v>
      </c>
    </row>
    <row r="25" spans="2:14" ht="15.75" x14ac:dyDescent="0.25">
      <c r="B25" s="17">
        <v>2035</v>
      </c>
      <c r="C25" s="17">
        <v>2034</v>
      </c>
      <c r="D25" s="21">
        <f>+'[1]Outstanding Debt'!E23</f>
        <v>0</v>
      </c>
      <c r="E25" s="21">
        <f>+'[1]Outstanding Debt'!N23</f>
        <v>0</v>
      </c>
      <c r="F25" s="21">
        <f>+'[1]Outstanding Debt'!W23</f>
        <v>371450</v>
      </c>
      <c r="G25" s="21">
        <f>+'[1]Outstanding Debt'!AF23</f>
        <v>0</v>
      </c>
      <c r="H25" s="21">
        <f>+'[1]Outstanding Debt'!AO23</f>
        <v>580962.5</v>
      </c>
      <c r="I25" s="21">
        <f>+'[1]Outstanding Debt'!AX23</f>
        <v>0</v>
      </c>
      <c r="J25" s="21">
        <f>+'[1]Outstanding Debt'!BG23</f>
        <v>209920.9</v>
      </c>
      <c r="K25" s="21">
        <f>+'[1]Outstanding Debt'!BN23</f>
        <v>94736.5</v>
      </c>
      <c r="L25" s="21">
        <f>+'[1]Outstanding Debt'!BU23</f>
        <v>567763</v>
      </c>
      <c r="M25" s="21">
        <f>+'[1]Outstanding Debt'!CB23</f>
        <v>251501</v>
      </c>
      <c r="N25" s="21">
        <f t="shared" si="0"/>
        <v>2076333.9</v>
      </c>
    </row>
    <row r="26" spans="2:14" ht="15.75" x14ac:dyDescent="0.25">
      <c r="B26" s="17">
        <v>2036</v>
      </c>
      <c r="C26" s="17">
        <v>2035</v>
      </c>
      <c r="D26" s="21">
        <f>+'[1]Outstanding Debt'!E24</f>
        <v>0</v>
      </c>
      <c r="E26" s="21">
        <f>+'[1]Outstanding Debt'!N24</f>
        <v>0</v>
      </c>
      <c r="F26" s="21">
        <f>+'[1]Outstanding Debt'!W24</f>
        <v>375950</v>
      </c>
      <c r="G26" s="21">
        <f>+'[1]Outstanding Debt'!AF24</f>
        <v>0</v>
      </c>
      <c r="H26" s="21">
        <f>+'[1]Outstanding Debt'!AO24</f>
        <v>103700</v>
      </c>
      <c r="I26" s="21">
        <f>+'[1]Outstanding Debt'!AX24</f>
        <v>0</v>
      </c>
      <c r="J26" s="21">
        <f>+'[1]Outstanding Debt'!BG24</f>
        <v>209095.7</v>
      </c>
      <c r="K26" s="21">
        <f>+'[1]Outstanding Debt'!BN24</f>
        <v>93882.5</v>
      </c>
      <c r="L26" s="21">
        <f>+'[1]Outstanding Debt'!BU24</f>
        <v>567954.30000000005</v>
      </c>
      <c r="M26" s="21">
        <f>+'[1]Outstanding Debt'!CB24</f>
        <v>254305</v>
      </c>
      <c r="N26" s="21">
        <f t="shared" si="0"/>
        <v>1604887.5</v>
      </c>
    </row>
    <row r="27" spans="2:14" ht="15.75" x14ac:dyDescent="0.25">
      <c r="B27" s="17">
        <v>2037</v>
      </c>
      <c r="C27" s="17">
        <v>2036</v>
      </c>
      <c r="D27" s="21">
        <f>+'[1]Outstanding Debt'!E25</f>
        <v>0</v>
      </c>
      <c r="E27" s="21">
        <f>+'[1]Outstanding Debt'!N25</f>
        <v>0</v>
      </c>
      <c r="F27" s="21">
        <f>+'[1]Outstanding Debt'!W25</f>
        <v>0</v>
      </c>
      <c r="G27" s="21">
        <f>+'[1]Outstanding Debt'!AF25</f>
        <v>0</v>
      </c>
      <c r="H27" s="21">
        <f>+'[1]Outstanding Debt'!AO25</f>
        <v>101700</v>
      </c>
      <c r="I27" s="21">
        <f>+'[1]Outstanding Debt'!AX25</f>
        <v>0</v>
      </c>
      <c r="J27" s="21">
        <f>+'[1]Outstanding Debt'!BG25</f>
        <v>210023.3</v>
      </c>
      <c r="K27" s="21">
        <f>+'[1]Outstanding Debt'!BN25</f>
        <v>92923.5</v>
      </c>
      <c r="L27" s="21">
        <f>+'[1]Outstanding Debt'!BU25</f>
        <v>567463.1</v>
      </c>
      <c r="M27" s="21">
        <f>+'[1]Outstanding Debt'!CB25</f>
        <v>251770.5</v>
      </c>
      <c r="N27" s="21">
        <f t="shared" si="0"/>
        <v>1223880.3999999999</v>
      </c>
    </row>
    <row r="28" spans="2:14" ht="15.75" x14ac:dyDescent="0.25">
      <c r="B28" s="17">
        <v>2038</v>
      </c>
      <c r="C28" s="17">
        <v>2037</v>
      </c>
      <c r="D28" s="21">
        <f>+'[1]Outstanding Debt'!E26</f>
        <v>0</v>
      </c>
      <c r="E28" s="21">
        <f>+'[1]Outstanding Debt'!N26</f>
        <v>0</v>
      </c>
      <c r="F28" s="21">
        <f>+'[1]Outstanding Debt'!W26</f>
        <v>0</v>
      </c>
      <c r="G28" s="21">
        <f>+'[1]Outstanding Debt'!AF26</f>
        <v>0</v>
      </c>
      <c r="H28" s="21">
        <f>+'[1]Outstanding Debt'!AO26</f>
        <v>104700</v>
      </c>
      <c r="I28" s="21">
        <f>+'[1]Outstanding Debt'!AX26</f>
        <v>0</v>
      </c>
      <c r="J28" s="21">
        <f>+'[1]Outstanding Debt'!BG26</f>
        <v>209703.3</v>
      </c>
      <c r="K28" s="21">
        <f>+'[1]Outstanding Debt'!BN26</f>
        <v>91873.5</v>
      </c>
      <c r="L28" s="21">
        <f>+'[1]Outstanding Debt'!BU26</f>
        <v>567274.4</v>
      </c>
      <c r="M28" s="21">
        <f>+'[1]Outstanding Debt'!CB26</f>
        <v>253958.5</v>
      </c>
      <c r="N28" s="21">
        <f t="shared" si="0"/>
        <v>1227509.7</v>
      </c>
    </row>
    <row r="29" spans="2:14" ht="15.75" x14ac:dyDescent="0.25">
      <c r="B29" s="17">
        <v>2039</v>
      </c>
      <c r="C29" s="17">
        <v>2038</v>
      </c>
      <c r="D29" s="21">
        <f>+'[1]Outstanding Debt'!E27</f>
        <v>0</v>
      </c>
      <c r="E29" s="21">
        <f>+'[1]Outstanding Debt'!N27</f>
        <v>0</v>
      </c>
      <c r="F29" s="21">
        <f>+'[1]Outstanding Debt'!W27</f>
        <v>0</v>
      </c>
      <c r="G29" s="21">
        <f>+'[1]Outstanding Debt'!AF27</f>
        <v>0</v>
      </c>
      <c r="H29" s="21">
        <f>+'[1]Outstanding Debt'!AO27</f>
        <v>102575</v>
      </c>
      <c r="I29" s="21">
        <f>+'[1]Outstanding Debt'!AX27</f>
        <v>0</v>
      </c>
      <c r="J29" s="21">
        <f>+'[1]Outstanding Debt'!BG27</f>
        <v>209159.9</v>
      </c>
      <c r="K29" s="21">
        <f>+'[1]Outstanding Debt'!BN27</f>
        <v>95739.5</v>
      </c>
      <c r="L29" s="21">
        <f>+'[1]Outstanding Debt'!BU27</f>
        <v>567527.80000000005</v>
      </c>
      <c r="M29" s="21">
        <f>+'[1]Outstanding Debt'!CB27</f>
        <v>255861.5</v>
      </c>
      <c r="N29" s="21">
        <f t="shared" si="0"/>
        <v>1230863.7000000002</v>
      </c>
    </row>
    <row r="30" spans="2:14" ht="15.75" x14ac:dyDescent="0.25">
      <c r="B30" s="17">
        <v>2040</v>
      </c>
      <c r="C30" s="17">
        <v>2039</v>
      </c>
      <c r="D30" s="21">
        <f>+'[1]Outstanding Debt'!E28</f>
        <v>0</v>
      </c>
      <c r="E30" s="21">
        <f>+'[1]Outstanding Debt'!N28</f>
        <v>0</v>
      </c>
      <c r="F30" s="21">
        <f>+'[1]Outstanding Debt'!W28</f>
        <v>0</v>
      </c>
      <c r="G30" s="21">
        <f>+'[1]Outstanding Debt'!AF28</f>
        <v>0</v>
      </c>
      <c r="H30" s="21">
        <f>+'[1]Outstanding Debt'!AO28</f>
        <v>105450</v>
      </c>
      <c r="I30" s="21">
        <f>+'[1]Outstanding Debt'!AX28</f>
        <v>0</v>
      </c>
      <c r="J30" s="21">
        <f>+'[1]Outstanding Debt'!BG28</f>
        <v>209421.1</v>
      </c>
      <c r="K30" s="21">
        <f>+'[1]Outstanding Debt'!BN28</f>
        <v>94449.5</v>
      </c>
      <c r="L30" s="21">
        <f>+'[1]Outstanding Debt'!BU28</f>
        <v>567236.6</v>
      </c>
      <c r="M30" s="21">
        <f>+'[1]Outstanding Debt'!CB28</f>
        <v>252488</v>
      </c>
      <c r="N30" s="21">
        <f t="shared" si="0"/>
        <v>1229045.2</v>
      </c>
    </row>
    <row r="31" spans="2:14" ht="15.75" x14ac:dyDescent="0.25">
      <c r="B31" s="17">
        <v>2041</v>
      </c>
      <c r="C31" s="17">
        <v>2040</v>
      </c>
      <c r="D31" s="21">
        <f>+'[1]Outstanding Debt'!E29</f>
        <v>0</v>
      </c>
      <c r="E31" s="21">
        <f>+'[1]Outstanding Debt'!N29</f>
        <v>0</v>
      </c>
      <c r="F31" s="21">
        <f>+'[1]Outstanding Debt'!W29</f>
        <v>0</v>
      </c>
      <c r="G31" s="21">
        <f>+'[1]Outstanding Debt'!AF29</f>
        <v>0</v>
      </c>
      <c r="H31" s="21">
        <f>+'[1]Outstanding Debt'!AO29</f>
        <v>103200</v>
      </c>
      <c r="I31" s="21">
        <f>+'[1]Outstanding Debt'!AX29</f>
        <v>0</v>
      </c>
      <c r="J31" s="21">
        <f>+'[1]Outstanding Debt'!BG29</f>
        <v>209465.2</v>
      </c>
      <c r="K31" s="21">
        <f>+'[1]Outstanding Debt'!BN29</f>
        <v>93084.5</v>
      </c>
      <c r="L31" s="21">
        <f>+'[1]Outstanding Debt'!BU29</f>
        <v>567430.9</v>
      </c>
      <c r="M31" s="21">
        <f>+'[1]Outstanding Debt'!CB29</f>
        <v>253939</v>
      </c>
      <c r="N31" s="21">
        <f t="shared" si="0"/>
        <v>1227119.6000000001</v>
      </c>
    </row>
    <row r="32" spans="2:14" ht="15.75" x14ac:dyDescent="0.25">
      <c r="B32" s="17">
        <v>2042</v>
      </c>
      <c r="C32" s="17">
        <v>2041</v>
      </c>
      <c r="D32" s="21">
        <f>+'[1]Outstanding Debt'!E30</f>
        <v>0</v>
      </c>
      <c r="E32" s="21">
        <f>+'[1]Outstanding Debt'!N30</f>
        <v>0</v>
      </c>
      <c r="F32" s="21">
        <f>+'[1]Outstanding Debt'!W30</f>
        <v>0</v>
      </c>
      <c r="G32" s="21">
        <f>+'[1]Outstanding Debt'!AF30</f>
        <v>0</v>
      </c>
      <c r="H32" s="21">
        <f>+'[1]Outstanding Debt'!AO30</f>
        <v>105725</v>
      </c>
      <c r="I32" s="21">
        <f>+'[1]Outstanding Debt'!AX30</f>
        <v>0</v>
      </c>
      <c r="J32" s="21">
        <f>+'[1]Outstanding Debt'!BG30</f>
        <v>209320.2</v>
      </c>
      <c r="K32" s="21">
        <f>+'[1]Outstanding Debt'!BN30</f>
        <v>96659.5</v>
      </c>
      <c r="L32" s="21">
        <f>+'[1]Outstanding Debt'!BU30</f>
        <v>567079.5</v>
      </c>
      <c r="M32" s="21">
        <f>+'[1]Outstanding Debt'!CB30</f>
        <v>255119</v>
      </c>
      <c r="N32" s="21">
        <f t="shared" si="0"/>
        <v>1233903.2</v>
      </c>
    </row>
    <row r="33" spans="2:14" ht="15.75" x14ac:dyDescent="0.25">
      <c r="B33" s="17">
        <v>2043</v>
      </c>
      <c r="C33" s="17">
        <v>2042</v>
      </c>
      <c r="D33" s="21">
        <f>+'[1]Outstanding Debt'!E31</f>
        <v>0</v>
      </c>
      <c r="E33" s="21">
        <f>+'[1]Outstanding Debt'!N31</f>
        <v>0</v>
      </c>
      <c r="F33" s="21">
        <f>+'[1]Outstanding Debt'!W31</f>
        <v>0</v>
      </c>
      <c r="G33" s="21">
        <f>+'[1]Outstanding Debt'!AF31</f>
        <v>0</v>
      </c>
      <c r="H33" s="21">
        <f>+'[1]Outstanding Debt'!AO31</f>
        <v>103112.5</v>
      </c>
      <c r="I33" s="21">
        <f>+'[1]Outstanding Debt'!AX31</f>
        <v>0</v>
      </c>
      <c r="J33" s="21">
        <f>+'[1]Outstanding Debt'!BG31</f>
        <v>209981.3</v>
      </c>
      <c r="K33" s="21">
        <f>+'[1]Outstanding Debt'!BN31</f>
        <v>95075.5</v>
      </c>
      <c r="L33" s="21">
        <f>+'[1]Outstanding Debt'!BU31</f>
        <v>567168</v>
      </c>
      <c r="M33" s="21">
        <f>+'[1]Outstanding Debt'!CB31</f>
        <v>256019</v>
      </c>
      <c r="N33" s="21">
        <f t="shared" si="0"/>
        <v>1231356.3</v>
      </c>
    </row>
    <row r="34" spans="2:14" ht="15.75" x14ac:dyDescent="0.25">
      <c r="B34" s="17">
        <v>2044</v>
      </c>
      <c r="C34" s="17">
        <v>2043</v>
      </c>
      <c r="D34" s="21">
        <f>+'[1]Outstanding Debt'!E32</f>
        <v>0</v>
      </c>
      <c r="E34" s="21">
        <f>+'[1]Outstanding Debt'!N32</f>
        <v>0</v>
      </c>
      <c r="F34" s="21">
        <f>+'[1]Outstanding Debt'!W32</f>
        <v>0</v>
      </c>
      <c r="G34" s="21">
        <f>+'[1]Outstanding Debt'!AF32</f>
        <v>0</v>
      </c>
      <c r="H34" s="21">
        <f>+'[1]Outstanding Debt'!AO32</f>
        <v>105500</v>
      </c>
      <c r="I34" s="21">
        <f>+'[1]Outstanding Debt'!AX32</f>
        <v>0</v>
      </c>
      <c r="J34" s="21">
        <f>+'[1]Outstanding Debt'!BG32</f>
        <v>209441.3</v>
      </c>
      <c r="K34" s="21">
        <f>+'[1]Outstanding Debt'!BN32</f>
        <v>93435.5</v>
      </c>
      <c r="L34" s="21">
        <f>+'[1]Outstanding Debt'!BU32</f>
        <v>567754.80000000005</v>
      </c>
      <c r="M34" s="21">
        <f>+'[1]Outstanding Debt'!CB32</f>
        <v>251672</v>
      </c>
      <c r="N34" s="21">
        <f t="shared" si="0"/>
        <v>1227803.6000000001</v>
      </c>
    </row>
    <row r="35" spans="2:14" ht="15.75" x14ac:dyDescent="0.25">
      <c r="B35" s="17">
        <v>2045</v>
      </c>
      <c r="C35" s="17">
        <v>2044</v>
      </c>
      <c r="D35" s="21">
        <f>+'[1]Outstanding Debt'!E33</f>
        <v>0</v>
      </c>
      <c r="E35" s="21">
        <f>+'[1]Outstanding Debt'!N33</f>
        <v>0</v>
      </c>
      <c r="F35" s="21">
        <f>+'[1]Outstanding Debt'!W33</f>
        <v>0</v>
      </c>
      <c r="G35" s="21">
        <f>+'[1]Outstanding Debt'!AF33</f>
        <v>0</v>
      </c>
      <c r="H35" s="21">
        <f>+'[1]Outstanding Debt'!AO33</f>
        <v>102750</v>
      </c>
      <c r="I35" s="21">
        <f>+'[1]Outstanding Debt'!AX33</f>
        <v>0</v>
      </c>
      <c r="J35" s="21">
        <f>+'[1]Outstanding Debt'!BG33</f>
        <v>209733.3</v>
      </c>
      <c r="K35" s="21">
        <f>+'[1]Outstanding Debt'!BN33</f>
        <v>91747.5</v>
      </c>
      <c r="L35" s="21">
        <f>+'[1]Outstanding Debt'!BU33</f>
        <v>567854</v>
      </c>
      <c r="M35" s="21">
        <f>+'[1]Outstanding Debt'!CB33</f>
        <v>252199</v>
      </c>
      <c r="N35" s="21">
        <f t="shared" si="0"/>
        <v>1224283.8</v>
      </c>
    </row>
    <row r="36" spans="2:14" ht="15.75" x14ac:dyDescent="0.25">
      <c r="B36" s="17">
        <v>2046</v>
      </c>
      <c r="C36" s="17">
        <v>2045</v>
      </c>
      <c r="D36" s="21">
        <f>+'[1]Outstanding Debt'!E34</f>
        <v>0</v>
      </c>
      <c r="E36" s="21">
        <f>+'[1]Outstanding Debt'!N34</f>
        <v>0</v>
      </c>
      <c r="F36" s="21">
        <f>+'[1]Outstanding Debt'!W34</f>
        <v>0</v>
      </c>
      <c r="G36" s="21">
        <f>+'[1]Outstanding Debt'!AF34</f>
        <v>0</v>
      </c>
      <c r="H36" s="21">
        <f>+'[1]Outstanding Debt'!AO34</f>
        <v>0</v>
      </c>
      <c r="I36" s="21">
        <f>+'[1]Outstanding Debt'!AX34</f>
        <v>0</v>
      </c>
      <c r="J36" s="21">
        <f>+'[1]Outstanding Debt'!BG34</f>
        <v>209850.9</v>
      </c>
      <c r="K36" s="21">
        <f>+'[1]Outstanding Debt'!BN34</f>
        <v>95019.5</v>
      </c>
      <c r="L36" s="21">
        <f>+'[1]Outstanding Debt'!BU34</f>
        <v>567453.6</v>
      </c>
      <c r="M36" s="21">
        <f>+'[1]Outstanding Debt'!CB34</f>
        <v>252490.5</v>
      </c>
      <c r="N36" s="21">
        <f t="shared" si="0"/>
        <v>1124814.5</v>
      </c>
    </row>
    <row r="37" spans="2:14" ht="15.75" x14ac:dyDescent="0.25">
      <c r="B37" s="17">
        <v>2047</v>
      </c>
      <c r="C37" s="17">
        <v>2046</v>
      </c>
      <c r="D37" s="21">
        <f>+'[1]Outstanding Debt'!E35</f>
        <v>0</v>
      </c>
      <c r="E37" s="21">
        <f>+'[1]Outstanding Debt'!N35</f>
        <v>0</v>
      </c>
      <c r="F37" s="21">
        <f>+'[1]Outstanding Debt'!W35</f>
        <v>0</v>
      </c>
      <c r="G37" s="21">
        <f>+'[1]Outstanding Debt'!AF35</f>
        <v>0</v>
      </c>
      <c r="H37" s="21">
        <f>+'[1]Outstanding Debt'!AO35</f>
        <v>0</v>
      </c>
      <c r="I37" s="21">
        <f>+'[1]Outstanding Debt'!AX35</f>
        <v>0</v>
      </c>
      <c r="J37" s="21">
        <f>+'[1]Outstanding Debt'!BG35</f>
        <v>209790.1</v>
      </c>
      <c r="K37" s="21">
        <f>+'[1]Outstanding Debt'!BN35</f>
        <v>93141</v>
      </c>
      <c r="L37" s="21">
        <f>+'[1]Outstanding Debt'!BU35</f>
        <v>567640.80000000005</v>
      </c>
      <c r="M37" s="21">
        <f>+'[1]Outstanding Debt'!CB35</f>
        <v>252584.5</v>
      </c>
      <c r="N37" s="21">
        <f t="shared" si="0"/>
        <v>1123156.3999999999</v>
      </c>
    </row>
    <row r="38" spans="2:14" ht="15.75" x14ac:dyDescent="0.25">
      <c r="B38" s="17">
        <v>2048</v>
      </c>
      <c r="C38" s="17">
        <v>2047</v>
      </c>
      <c r="D38" s="21">
        <f>+'[1]Outstanding Debt'!E36</f>
        <v>0</v>
      </c>
      <c r="E38" s="21">
        <f>+'[1]Outstanding Debt'!N36</f>
        <v>0</v>
      </c>
      <c r="F38" s="21">
        <f>+'[1]Outstanding Debt'!W36</f>
        <v>0</v>
      </c>
      <c r="G38" s="21">
        <f>+'[1]Outstanding Debt'!AF36</f>
        <v>0</v>
      </c>
      <c r="H38" s="21">
        <f>+'[1]Outstanding Debt'!AO36</f>
        <v>0</v>
      </c>
      <c r="I38" s="21">
        <f>+'[1]Outstanding Debt'!AX36</f>
        <v>0</v>
      </c>
      <c r="J38" s="21">
        <f>+'[1]Outstanding Debt'!BG36</f>
        <v>209585.3</v>
      </c>
      <c r="K38" s="21">
        <f>+'[1]Outstanding Debt'!BN36</f>
        <v>96237</v>
      </c>
      <c r="L38" s="21">
        <f>+'[1]Outstanding Debt'!BU36</f>
        <v>567385.4</v>
      </c>
      <c r="M38" s="21">
        <f>+'[1]Outstanding Debt'!CB36</f>
        <v>252477</v>
      </c>
      <c r="N38" s="21">
        <f t="shared" si="0"/>
        <v>1125684.7</v>
      </c>
    </row>
    <row r="39" spans="2:14" ht="15.75" x14ac:dyDescent="0.25">
      <c r="B39" s="17">
        <v>2049</v>
      </c>
      <c r="C39" s="17">
        <v>2048</v>
      </c>
      <c r="D39" s="21">
        <f>+'[1]Outstanding Debt'!E37</f>
        <v>0</v>
      </c>
      <c r="E39" s="21">
        <f>+'[1]Outstanding Debt'!N37</f>
        <v>0</v>
      </c>
      <c r="F39" s="21">
        <f>+'[1]Outstanding Debt'!W37</f>
        <v>0</v>
      </c>
      <c r="G39" s="21">
        <f>+'[1]Outstanding Debt'!AF37</f>
        <v>0</v>
      </c>
      <c r="H39" s="21">
        <f>+'[1]Outstanding Debt'!AO37</f>
        <v>0</v>
      </c>
      <c r="I39" s="21">
        <f>+'[1]Outstanding Debt'!AX37</f>
        <v>0</v>
      </c>
      <c r="J39" s="21">
        <f>+'[1]Outstanding Debt'!BG37</f>
        <v>209214.5</v>
      </c>
      <c r="K39" s="21">
        <f>+'[1]Outstanding Debt'!BN37</f>
        <v>94185</v>
      </c>
      <c r="L39" s="21">
        <f>+'[1]Outstanding Debt'!BU37</f>
        <v>567730.4</v>
      </c>
      <c r="M39" s="21">
        <f>+'[1]Outstanding Debt'!CB37</f>
        <v>252187</v>
      </c>
      <c r="N39" s="21">
        <f t="shared" si="0"/>
        <v>1123316.8999999999</v>
      </c>
    </row>
    <row r="40" spans="2:14" ht="15.75" x14ac:dyDescent="0.25">
      <c r="B40" s="17">
        <v>2050</v>
      </c>
      <c r="C40" s="17">
        <v>2049</v>
      </c>
      <c r="D40" s="21">
        <f>+'[1]Outstanding Debt'!E38</f>
        <v>0</v>
      </c>
      <c r="E40" s="21">
        <f>+'[1]Outstanding Debt'!N38</f>
        <v>0</v>
      </c>
      <c r="F40" s="21">
        <f>+'[1]Outstanding Debt'!W38</f>
        <v>0</v>
      </c>
      <c r="G40" s="21">
        <f>+'[1]Outstanding Debt'!AF38</f>
        <v>0</v>
      </c>
      <c r="H40" s="21">
        <f>+'[1]Outstanding Debt'!AO38</f>
        <v>0</v>
      </c>
      <c r="I40" s="21">
        <f>+'[1]Outstanding Debt'!AX38</f>
        <v>0</v>
      </c>
      <c r="J40" s="21">
        <f>+'[1]Outstanding Debt'!BG38</f>
        <v>209694.5</v>
      </c>
      <c r="K40" s="21">
        <f>+'[1]Outstanding Debt'!BN38</f>
        <v>92106</v>
      </c>
      <c r="L40" s="21">
        <f>+'[1]Outstanding Debt'!BU38</f>
        <v>567593.4</v>
      </c>
      <c r="M40" s="21">
        <f>+'[1]Outstanding Debt'!CB38</f>
        <v>251688</v>
      </c>
      <c r="N40" s="21">
        <f t="shared" si="0"/>
        <v>1121081.8999999999</v>
      </c>
    </row>
    <row r="41" spans="2:14" ht="15.75" x14ac:dyDescent="0.25">
      <c r="B41" s="17">
        <v>2051</v>
      </c>
      <c r="C41" s="17">
        <v>2050</v>
      </c>
      <c r="D41" s="21">
        <f>+'[1]Outstanding Debt'!E39</f>
        <v>0</v>
      </c>
      <c r="E41" s="21">
        <f>+'[1]Outstanding Debt'!N39</f>
        <v>0</v>
      </c>
      <c r="F41" s="21">
        <f>+'[1]Outstanding Debt'!W39</f>
        <v>0</v>
      </c>
      <c r="G41" s="21">
        <f>+'[1]Outstanding Debt'!AF39</f>
        <v>0</v>
      </c>
      <c r="H41" s="21">
        <f>+'[1]Outstanding Debt'!AO39</f>
        <v>0</v>
      </c>
      <c r="I41" s="21">
        <f>+'[1]Outstanding Debt'!AX39</f>
        <v>0</v>
      </c>
      <c r="J41" s="21">
        <f>+'[1]Outstanding Debt'!BG39</f>
        <v>0</v>
      </c>
      <c r="K41" s="21">
        <f>+'[1]Outstanding Debt'!BN39</f>
        <v>0</v>
      </c>
      <c r="L41" s="21">
        <f>+'[1]Outstanding Debt'!BU39</f>
        <v>567019</v>
      </c>
      <c r="M41" s="21">
        <f>+'[1]Outstanding Debt'!CB39</f>
        <v>256000</v>
      </c>
      <c r="N41" s="21">
        <f t="shared" si="0"/>
        <v>823019</v>
      </c>
    </row>
    <row r="42" spans="2:14" ht="15.75" x14ac:dyDescent="0.25">
      <c r="B42" s="17">
        <v>2052</v>
      </c>
      <c r="C42" s="17">
        <v>2051</v>
      </c>
      <c r="D42" s="21">
        <f>+'[1]Outstanding Debt'!E40</f>
        <v>0</v>
      </c>
      <c r="E42" s="21">
        <f>+'[1]Outstanding Debt'!N40</f>
        <v>0</v>
      </c>
      <c r="F42" s="21">
        <f>+'[1]Outstanding Debt'!W40</f>
        <v>0</v>
      </c>
      <c r="G42" s="21">
        <f>+'[1]Outstanding Debt'!AF40</f>
        <v>0</v>
      </c>
      <c r="H42" s="21">
        <f>+'[1]Outstanding Debt'!AO40</f>
        <v>0</v>
      </c>
      <c r="I42" s="21">
        <f>+'[1]Outstanding Debt'!AX40</f>
        <v>0</v>
      </c>
      <c r="J42" s="21">
        <f>+'[1]Outstanding Debt'!BG40</f>
        <v>0</v>
      </c>
      <c r="K42" s="21">
        <f>+'[1]Outstanding Debt'!BN40</f>
        <v>0</v>
      </c>
      <c r="L42" s="21">
        <f>+'[1]Outstanding Debt'!BI40</f>
        <v>0</v>
      </c>
      <c r="M42" s="21">
        <f>+'[1]Outstanding Debt'!BP40</f>
        <v>0</v>
      </c>
      <c r="N42" s="21">
        <f t="shared" ref="N42:N47" si="1">SUM(D42:K42)</f>
        <v>0</v>
      </c>
    </row>
    <row r="43" spans="2:14" ht="15.75" x14ac:dyDescent="0.25">
      <c r="B43" s="17">
        <v>2053</v>
      </c>
      <c r="C43" s="17">
        <v>2052</v>
      </c>
      <c r="D43" s="21">
        <f>+'[1]Outstanding Debt'!E41</f>
        <v>0</v>
      </c>
      <c r="E43" s="21">
        <f>+'[1]Outstanding Debt'!N41</f>
        <v>0</v>
      </c>
      <c r="F43" s="21">
        <f>+'[1]Outstanding Debt'!W41</f>
        <v>0</v>
      </c>
      <c r="G43" s="21">
        <f>+'[1]Outstanding Debt'!AF41</f>
        <v>0</v>
      </c>
      <c r="H43" s="21">
        <f>+'[1]Outstanding Debt'!AO41</f>
        <v>0</v>
      </c>
      <c r="I43" s="21">
        <f>+'[1]Outstanding Debt'!AX41</f>
        <v>0</v>
      </c>
      <c r="J43" s="21">
        <f>+'[1]Outstanding Debt'!BG41</f>
        <v>0</v>
      </c>
      <c r="K43" s="21">
        <f>+'[1]Outstanding Debt'!BN41</f>
        <v>0</v>
      </c>
      <c r="L43" s="21">
        <f>+'[1]Outstanding Debt'!BI41</f>
        <v>0</v>
      </c>
      <c r="M43" s="21">
        <f>+'[1]Outstanding Debt'!BP41</f>
        <v>0</v>
      </c>
      <c r="N43" s="21">
        <f t="shared" si="1"/>
        <v>0</v>
      </c>
    </row>
    <row r="44" spans="2:14" ht="15.75" x14ac:dyDescent="0.25">
      <c r="B44" s="17">
        <v>2054</v>
      </c>
      <c r="C44" s="17">
        <v>2053</v>
      </c>
      <c r="D44" s="21">
        <f>+'[1]Outstanding Debt'!E42</f>
        <v>0</v>
      </c>
      <c r="E44" s="21">
        <f>+'[1]Outstanding Debt'!N42</f>
        <v>0</v>
      </c>
      <c r="F44" s="21">
        <f>+'[1]Outstanding Debt'!W42</f>
        <v>0</v>
      </c>
      <c r="G44" s="21">
        <f>+'[1]Outstanding Debt'!AF42</f>
        <v>0</v>
      </c>
      <c r="H44" s="21">
        <f>+'[1]Outstanding Debt'!AO42</f>
        <v>0</v>
      </c>
      <c r="I44" s="21">
        <f>+'[1]Outstanding Debt'!AX42</f>
        <v>0</v>
      </c>
      <c r="J44" s="21">
        <f>+'[1]Outstanding Debt'!BG42</f>
        <v>0</v>
      </c>
      <c r="K44" s="21">
        <f>+'[1]Outstanding Debt'!BN42</f>
        <v>0</v>
      </c>
      <c r="L44" s="21">
        <f>+'[1]Outstanding Debt'!BI42</f>
        <v>0</v>
      </c>
      <c r="M44" s="21">
        <f>+'[1]Outstanding Debt'!BP42</f>
        <v>0</v>
      </c>
      <c r="N44" s="21">
        <f t="shared" si="1"/>
        <v>0</v>
      </c>
    </row>
    <row r="45" spans="2:14" ht="15.75" x14ac:dyDescent="0.25">
      <c r="B45" s="17">
        <v>2055</v>
      </c>
      <c r="C45" s="17">
        <v>2054</v>
      </c>
      <c r="D45" s="21">
        <f>+'[1]Outstanding Debt'!E43</f>
        <v>0</v>
      </c>
      <c r="E45" s="21">
        <f>+'[1]Outstanding Debt'!N43</f>
        <v>0</v>
      </c>
      <c r="F45" s="21">
        <f>+'[1]Outstanding Debt'!W43</f>
        <v>0</v>
      </c>
      <c r="G45" s="21">
        <f>+'[1]Outstanding Debt'!AF43</f>
        <v>0</v>
      </c>
      <c r="H45" s="21">
        <f>+'[1]Outstanding Debt'!AO43</f>
        <v>0</v>
      </c>
      <c r="I45" s="21">
        <f>+'[1]Outstanding Debt'!AX43</f>
        <v>0</v>
      </c>
      <c r="J45" s="21">
        <f>+'[1]Outstanding Debt'!BG43</f>
        <v>0</v>
      </c>
      <c r="K45" s="21">
        <f>+'[1]Outstanding Debt'!BN43</f>
        <v>0</v>
      </c>
      <c r="L45" s="21">
        <f>+'[1]Outstanding Debt'!BI43</f>
        <v>0</v>
      </c>
      <c r="M45" s="21">
        <f>+'[1]Outstanding Debt'!BP43</f>
        <v>0</v>
      </c>
      <c r="N45" s="21">
        <f t="shared" si="1"/>
        <v>0</v>
      </c>
    </row>
    <row r="46" spans="2:14" ht="15.75" x14ac:dyDescent="0.25">
      <c r="B46" s="17">
        <v>2056</v>
      </c>
      <c r="C46" s="17">
        <v>2055</v>
      </c>
      <c r="D46" s="21">
        <f>+'[1]Outstanding Debt'!E44</f>
        <v>0</v>
      </c>
      <c r="E46" s="21">
        <f>+'[1]Outstanding Debt'!N44</f>
        <v>0</v>
      </c>
      <c r="F46" s="21">
        <f>+'[1]Outstanding Debt'!W44</f>
        <v>0</v>
      </c>
      <c r="G46" s="21">
        <f>+'[1]Outstanding Debt'!AF44</f>
        <v>0</v>
      </c>
      <c r="H46" s="21">
        <f>+'[1]Outstanding Debt'!AO44</f>
        <v>0</v>
      </c>
      <c r="I46" s="21">
        <f>+'[1]Outstanding Debt'!AX44</f>
        <v>0</v>
      </c>
      <c r="J46" s="21">
        <f>+'[1]Outstanding Debt'!BG44</f>
        <v>0</v>
      </c>
      <c r="K46" s="21">
        <f>+'[1]Outstanding Debt'!BN44</f>
        <v>0</v>
      </c>
      <c r="L46" s="21">
        <f>+'[1]Outstanding Debt'!BI44</f>
        <v>0</v>
      </c>
      <c r="M46" s="21">
        <f>+'[1]Outstanding Debt'!BP44</f>
        <v>0</v>
      </c>
      <c r="N46" s="21">
        <f t="shared" si="1"/>
        <v>0</v>
      </c>
    </row>
    <row r="47" spans="2:14" ht="15.75" x14ac:dyDescent="0.25">
      <c r="B47" s="17">
        <v>2057</v>
      </c>
      <c r="C47" s="17">
        <v>2056</v>
      </c>
      <c r="D47" s="21">
        <f>+'[1]Outstanding Debt'!E45</f>
        <v>0</v>
      </c>
      <c r="E47" s="21">
        <f>+'[1]Outstanding Debt'!N45</f>
        <v>0</v>
      </c>
      <c r="F47" s="21">
        <f>+'[1]Outstanding Debt'!W45</f>
        <v>0</v>
      </c>
      <c r="G47" s="21">
        <f>+'[1]Outstanding Debt'!AF45</f>
        <v>0</v>
      </c>
      <c r="H47" s="21">
        <f>+'[1]Outstanding Debt'!AO45</f>
        <v>0</v>
      </c>
      <c r="I47" s="21">
        <f>+'[1]Outstanding Debt'!AX45</f>
        <v>0</v>
      </c>
      <c r="J47" s="21">
        <f>+'[1]Outstanding Debt'!BG45</f>
        <v>0</v>
      </c>
      <c r="K47" s="21">
        <f>+'[1]Outstanding Debt'!BN45</f>
        <v>0</v>
      </c>
      <c r="L47" s="21">
        <f>+'[1]Outstanding Debt'!BI45</f>
        <v>0</v>
      </c>
      <c r="M47" s="21">
        <f>+'[1]Outstanding Debt'!BP45</f>
        <v>0</v>
      </c>
      <c r="N47" s="21">
        <f t="shared" si="1"/>
        <v>0</v>
      </c>
    </row>
    <row r="48" spans="2:14" ht="15.75" x14ac:dyDescent="0.25">
      <c r="B48" s="22" t="s">
        <v>32</v>
      </c>
      <c r="C48" s="22"/>
      <c r="D48" s="23">
        <f t="shared" ref="D48:N48" si="2">SUM(D11:D47)</f>
        <v>824100</v>
      </c>
      <c r="E48" s="23">
        <f t="shared" si="2"/>
        <v>2700562.5</v>
      </c>
      <c r="F48" s="23">
        <f t="shared" si="2"/>
        <v>5230500</v>
      </c>
      <c r="G48" s="23">
        <f t="shared" si="2"/>
        <v>696872.5</v>
      </c>
      <c r="H48" s="23">
        <f t="shared" si="2"/>
        <v>9625275.2399999984</v>
      </c>
      <c r="I48" s="23">
        <f t="shared" si="2"/>
        <v>5504250</v>
      </c>
      <c r="J48" s="23">
        <f t="shared" si="2"/>
        <v>5867880.3999999994</v>
      </c>
      <c r="K48" s="23">
        <f t="shared" si="2"/>
        <v>2639778</v>
      </c>
      <c r="L48" s="23">
        <f t="shared" si="2"/>
        <v>16460428.600000001</v>
      </c>
      <c r="M48" s="23">
        <f t="shared" si="2"/>
        <v>7354609.5</v>
      </c>
      <c r="N48" s="23">
        <f t="shared" si="2"/>
        <v>56904256.74000001</v>
      </c>
    </row>
    <row r="49" spans="2:14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4" x14ac:dyDescent="0.25">
      <c r="B50" s="25"/>
      <c r="C50" s="2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4"/>
    </row>
    <row r="51" spans="2:14" x14ac:dyDescent="0.25">
      <c r="B51" s="27"/>
    </row>
    <row r="52" spans="2:14" x14ac:dyDescent="0.25">
      <c r="C52" s="27"/>
    </row>
  </sheetData>
  <mergeCells count="2">
    <mergeCell ref="B3:N3"/>
    <mergeCell ref="B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Leverett</dc:creator>
  <cp:lastModifiedBy>Jennifer Leverett</cp:lastModifiedBy>
  <dcterms:created xsi:type="dcterms:W3CDTF">2023-01-18T17:42:13Z</dcterms:created>
  <dcterms:modified xsi:type="dcterms:W3CDTF">2023-01-18T17:42:46Z</dcterms:modified>
</cp:coreProperties>
</file>