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-FILESERVER\Data\FINANCE\Finance Director\Transparency\Debt\"/>
    </mc:Choice>
  </mc:AlternateContent>
  <xr:revisionPtr revIDLastSave="0" documentId="8_{AE23E389-C4FE-4DF4-A1C6-1A6ED74F1845}" xr6:coauthVersionLast="47" xr6:coauthVersionMax="47" xr10:uidLastSave="{00000000-0000-0000-0000-000000000000}"/>
  <bookViews>
    <workbookView xWindow="-120" yWindow="-120" windowWidth="29040" windowHeight="15720" xr2:uid="{41D4955A-AC12-4B6A-8198-B9E4301B97C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U43" i="1" s="1"/>
  <c r="D43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U42" i="1" s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U41" i="1" s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U40" i="1" s="1"/>
  <c r="D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U39" i="1" s="1"/>
  <c r="D3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U38" i="1" s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U37" i="1" s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U36" i="1" s="1"/>
  <c r="D3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U35" i="1" s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U34" i="1" s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33" i="1" s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U32" i="1" s="1"/>
  <c r="D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U31" i="1" s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U30" i="1" s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U29" i="1" s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U28" i="1" s="1"/>
  <c r="D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U27" i="1" s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U26" i="1" s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U25" i="1" s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U24" i="1" s="1"/>
  <c r="D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U23" i="1" s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U22" i="1" s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U21" i="1" s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U20" i="1" s="1"/>
  <c r="D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U19" i="1" s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U18" i="1" s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U17" i="1" s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U16" i="1" s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U15" i="1" s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U14" i="1" s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U13" i="1" s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H44" i="1" s="1"/>
  <c r="G12" i="1"/>
  <c r="F12" i="1"/>
  <c r="E12" i="1"/>
  <c r="D12" i="1"/>
  <c r="U12" i="1" s="1"/>
  <c r="T11" i="1"/>
  <c r="T44" i="1" s="1"/>
  <c r="S11" i="1"/>
  <c r="S44" i="1" s="1"/>
  <c r="R11" i="1"/>
  <c r="R44" i="1" s="1"/>
  <c r="Q11" i="1"/>
  <c r="Q44" i="1" s="1"/>
  <c r="P11" i="1"/>
  <c r="O11" i="1"/>
  <c r="O44" i="1" s="1"/>
  <c r="N11" i="1"/>
  <c r="N44" i="1" s="1"/>
  <c r="M11" i="1"/>
  <c r="M44" i="1" s="1"/>
  <c r="L11" i="1"/>
  <c r="L44" i="1" s="1"/>
  <c r="K11" i="1"/>
  <c r="K44" i="1" s="1"/>
  <c r="J11" i="1"/>
  <c r="J44" i="1" s="1"/>
  <c r="I11" i="1"/>
  <c r="I44" i="1" s="1"/>
  <c r="H11" i="1"/>
  <c r="G11" i="1"/>
  <c r="G44" i="1" s="1"/>
  <c r="F11" i="1"/>
  <c r="F44" i="1" s="1"/>
  <c r="E11" i="1"/>
  <c r="E44" i="1" s="1"/>
  <c r="D11" i="1"/>
  <c r="D44" i="1" s="1"/>
  <c r="U11" i="1" l="1"/>
  <c r="U44" i="1" s="1"/>
</calcChain>
</file>

<file path=xl/sharedStrings.xml><?xml version="1.0" encoding="utf-8"?>
<sst xmlns="http://schemas.openxmlformats.org/spreadsheetml/2006/main" count="75" uniqueCount="42">
  <si>
    <t>Outstanding Debt Issue by Series</t>
  </si>
  <si>
    <t xml:space="preserve">Supporting </t>
  </si>
  <si>
    <t>General</t>
  </si>
  <si>
    <t>General Fd- 75%</t>
  </si>
  <si>
    <t>General Fd- 66.67%</t>
  </si>
  <si>
    <t>General Fd- 100%</t>
  </si>
  <si>
    <t>General Fd- 33.8%</t>
  </si>
  <si>
    <t>General Fd- 29%</t>
  </si>
  <si>
    <t>General Fd- 0%</t>
  </si>
  <si>
    <t>General Fd- 42%</t>
  </si>
  <si>
    <t>Fund</t>
  </si>
  <si>
    <t>Utility- 25%</t>
  </si>
  <si>
    <t>Utility- 33.33%</t>
  </si>
  <si>
    <t>Utility- 0%</t>
  </si>
  <si>
    <t>Utility- 71%</t>
  </si>
  <si>
    <t>Utility- 100%</t>
  </si>
  <si>
    <t>Utility- 58%</t>
  </si>
  <si>
    <t>Partners - 66.2%</t>
  </si>
  <si>
    <t>FYE</t>
  </si>
  <si>
    <t>Series 2013</t>
  </si>
  <si>
    <t>Series 2014</t>
  </si>
  <si>
    <t>Series 2016</t>
  </si>
  <si>
    <t>Series 2018</t>
  </si>
  <si>
    <t>Series 2020</t>
  </si>
  <si>
    <t>Series 2021</t>
  </si>
  <si>
    <t>Series 2021A</t>
  </si>
  <si>
    <t>Series 2021B</t>
  </si>
  <si>
    <t>Series 2022A</t>
  </si>
  <si>
    <t>Series 2022B</t>
  </si>
  <si>
    <t>Series 2023A</t>
  </si>
  <si>
    <t>Series 2023B</t>
  </si>
  <si>
    <t>Series 2024A</t>
  </si>
  <si>
    <t>Series 2024B</t>
  </si>
  <si>
    <t>Series 2024C</t>
  </si>
  <si>
    <t>Series 2024D</t>
  </si>
  <si>
    <t>Series 2024E</t>
  </si>
  <si>
    <t>GO Refunding</t>
  </si>
  <si>
    <t>Certificates</t>
  </si>
  <si>
    <t>Tax Notes</t>
  </si>
  <si>
    <t>TWDB CWSRF</t>
  </si>
  <si>
    <t>TWDB DWSRF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</si>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</sst>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6" fontId="7" fillId="0" borderId="0" xfId="2" applyNumberFormat="1" applyFont="1" applyBorder="1" applyAlignment="1">
      <alignment horizontal="center"/>
    </xf>
    <xf numFmtId="165" fontId="6" fillId="0" borderId="0" xfId="1" applyNumberFormat="1" applyFont="1"/>
    <xf numFmtId="166" fontId="3" fillId="0" borderId="0" xfId="0" applyNumberFormat="1" applyFont="1"/>
    <xf numFmtId="165" fontId="7" fillId="0" borderId="0" xfId="1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165" fontId="6" fillId="0" borderId="0" xfId="0" applyNumberFormat="1" applyFont="1"/>
    <xf numFmtId="0" fontId="9" fillId="0" borderId="0" xfId="0" applyFont="1"/>
    <xf numFmtId="167" fontId="6" fillId="0" borderId="0" xfId="3" applyNumberFormat="1" applyFont="1"/>
    <xf numFmtId="0" fontId="10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H-FILESERVER\Data\FINANCE\Finance%20Director\Debt%20Service\Debt%20Allocation%20By%20Issue\Debt%20Allocation%20Issues%20-%20DEBT%20BOOK%20FOR%20BUDGET%20FY%202025%20revised%20(7-29-24)-%20Final.xlsx" TargetMode="External"/><Relationship Id="rId1" Type="http://schemas.openxmlformats.org/officeDocument/2006/relationships/externalLinkPath" Target="/FINANCE/Finance%20Director/Debt%20Service/Debt%20Allocation%20By%20Issue/Debt%20Allocation%20Issues%20-%20DEBT%20BOOK%20FOR%20BUDGET%20FY%202025%20revised%20(7-29-24)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utstanding Debt"/>
      <sheetName val="Debt Assumptions"/>
      <sheetName val="Combined Issues"/>
      <sheetName val="Chart - Aggregate Payments"/>
      <sheetName val="Combined Issues - Prin Outstand"/>
      <sheetName val="Self-Support &amp; I&amp;S Debt Srv"/>
      <sheetName val="Chart - Tax v Self Supported"/>
      <sheetName val="GOREF2013"/>
      <sheetName val="CO2014"/>
      <sheetName val="CO2016"/>
      <sheetName val="Notes2018"/>
      <sheetName val="CO2020"/>
      <sheetName val="GOREF2021"/>
      <sheetName val="CO2021A"/>
      <sheetName val="CO2021B"/>
      <sheetName val="CO2022A"/>
      <sheetName val="CO2022B"/>
      <sheetName val="CO2023A"/>
      <sheetName val="CO2023B"/>
      <sheetName val="CO2024A"/>
      <sheetName val="CO2024B"/>
      <sheetName val="CO2024C"/>
      <sheetName val="CO2024D"/>
      <sheetName val="CO2024E"/>
      <sheetName val="Combined Tax vs SS ds"/>
      <sheetName val="Aggregate Tax Supported Chart"/>
      <sheetName val="Aggregate Self Supported Chart"/>
      <sheetName val="Aggregate Partner Paid Chart"/>
      <sheetName val="CO 2018"/>
      <sheetName val="Total New Issues"/>
      <sheetName val="CIP Tax Analysis"/>
      <sheetName val="W&amp;S Analysis"/>
      <sheetName val="CIP Tax Analysis -Self Support"/>
      <sheetName val="Self Suported Debt"/>
    </sheetNames>
    <sheetDataSet>
      <sheetData sheetId="0">
        <row r="11">
          <cell r="E11">
            <v>0</v>
          </cell>
          <cell r="N11">
            <v>225787.5</v>
          </cell>
          <cell r="W11">
            <v>372750</v>
          </cell>
          <cell r="AF11">
            <v>233461.5</v>
          </cell>
          <cell r="AO11">
            <v>710525.02</v>
          </cell>
          <cell r="AX11">
            <v>986500</v>
          </cell>
          <cell r="BG11">
            <v>209071.3</v>
          </cell>
          <cell r="BN11">
            <v>95203.5</v>
          </cell>
          <cell r="BU11">
            <v>567952.30000000005</v>
          </cell>
          <cell r="CB11">
            <v>255947</v>
          </cell>
          <cell r="CI11">
            <v>668733.1</v>
          </cell>
          <cell r="CP11">
            <v>309180.5</v>
          </cell>
          <cell r="CW11">
            <v>383703.9</v>
          </cell>
          <cell r="DD11">
            <v>198659</v>
          </cell>
          <cell r="DK11">
            <v>105000</v>
          </cell>
          <cell r="DR11">
            <v>489310</v>
          </cell>
          <cell r="DY11">
            <v>1089085.77</v>
          </cell>
        </row>
        <row r="12">
          <cell r="E12">
            <v>0</v>
          </cell>
          <cell r="N12">
            <v>225362.5</v>
          </cell>
          <cell r="W12">
            <v>372450</v>
          </cell>
          <cell r="AF12">
            <v>0</v>
          </cell>
          <cell r="AO12">
            <v>714475.02</v>
          </cell>
          <cell r="AX12">
            <v>990000</v>
          </cell>
          <cell r="BG12">
            <v>209927.3</v>
          </cell>
          <cell r="BN12">
            <v>94683.5</v>
          </cell>
          <cell r="BU12">
            <v>567920.30000000005</v>
          </cell>
          <cell r="CB12">
            <v>254587</v>
          </cell>
          <cell r="CI12">
            <v>668497.69999999995</v>
          </cell>
          <cell r="CP12">
            <v>307167.5</v>
          </cell>
          <cell r="CW12">
            <v>383856.4</v>
          </cell>
          <cell r="DD12">
            <v>197003</v>
          </cell>
          <cell r="DK12">
            <v>105000</v>
          </cell>
          <cell r="DR12">
            <v>489250</v>
          </cell>
          <cell r="DY12">
            <v>1088643.76</v>
          </cell>
        </row>
        <row r="13">
          <cell r="E13">
            <v>0</v>
          </cell>
          <cell r="N13">
            <v>224762.5</v>
          </cell>
          <cell r="W13">
            <v>375700</v>
          </cell>
          <cell r="AF13">
            <v>0</v>
          </cell>
          <cell r="AO13">
            <v>707825.02</v>
          </cell>
          <cell r="AX13">
            <v>991250</v>
          </cell>
          <cell r="BG13">
            <v>209767.3</v>
          </cell>
          <cell r="BN13">
            <v>94163.5</v>
          </cell>
          <cell r="BU13">
            <v>567864.30000000005</v>
          </cell>
          <cell r="CB13">
            <v>253227</v>
          </cell>
          <cell r="CI13">
            <v>668435.1</v>
          </cell>
          <cell r="CP13">
            <v>310253.5</v>
          </cell>
          <cell r="CW13">
            <v>384146.6</v>
          </cell>
          <cell r="DD13">
            <v>195515</v>
          </cell>
          <cell r="DK13">
            <v>105000</v>
          </cell>
          <cell r="DR13">
            <v>489378</v>
          </cell>
          <cell r="DY13">
            <v>1091243.76</v>
          </cell>
        </row>
        <row r="14">
          <cell r="E14">
            <v>0</v>
          </cell>
          <cell r="N14">
            <v>223575</v>
          </cell>
          <cell r="W14">
            <v>372300</v>
          </cell>
          <cell r="AF14">
            <v>0</v>
          </cell>
          <cell r="AO14">
            <v>705875.02</v>
          </cell>
          <cell r="AX14">
            <v>185250</v>
          </cell>
          <cell r="BG14">
            <v>209599.3</v>
          </cell>
          <cell r="BN14">
            <v>93643.5</v>
          </cell>
          <cell r="BU14">
            <v>567784.30000000005</v>
          </cell>
          <cell r="CB14">
            <v>251867</v>
          </cell>
          <cell r="CI14">
            <v>668328.1</v>
          </cell>
          <cell r="CP14">
            <v>308281.5</v>
          </cell>
          <cell r="CW14">
            <v>383465.2</v>
          </cell>
          <cell r="DD14">
            <v>194099</v>
          </cell>
          <cell r="DK14">
            <v>105000</v>
          </cell>
          <cell r="DR14">
            <v>489533</v>
          </cell>
          <cell r="DY14">
            <v>1087093.76</v>
          </cell>
        </row>
        <row r="15">
          <cell r="E15">
            <v>0</v>
          </cell>
          <cell r="N15">
            <v>227200</v>
          </cell>
          <cell r="W15">
            <v>373750</v>
          </cell>
          <cell r="AF15">
            <v>0</v>
          </cell>
          <cell r="AO15">
            <v>713475.02</v>
          </cell>
          <cell r="AX15">
            <v>187250</v>
          </cell>
          <cell r="BG15">
            <v>209423.3</v>
          </cell>
          <cell r="BN15">
            <v>93123.5</v>
          </cell>
          <cell r="BU15">
            <v>567680.30000000005</v>
          </cell>
          <cell r="CB15">
            <v>255507</v>
          </cell>
          <cell r="CI15">
            <v>669139.30000000005</v>
          </cell>
          <cell r="CP15">
            <v>311292.5</v>
          </cell>
          <cell r="CW15">
            <v>383736.4</v>
          </cell>
          <cell r="DD15">
            <v>197683</v>
          </cell>
          <cell r="DK15">
            <v>105000</v>
          </cell>
          <cell r="DR15">
            <v>489603</v>
          </cell>
          <cell r="DY15">
            <v>1091543.76</v>
          </cell>
        </row>
        <row r="16">
          <cell r="E16">
            <v>0</v>
          </cell>
          <cell r="N16">
            <v>225000</v>
          </cell>
          <cell r="W16">
            <v>374900</v>
          </cell>
          <cell r="AF16">
            <v>0</v>
          </cell>
          <cell r="AO16">
            <v>710325.02</v>
          </cell>
          <cell r="AX16">
            <v>183750</v>
          </cell>
          <cell r="BG16">
            <v>209239.3</v>
          </cell>
          <cell r="BN16">
            <v>92603.5</v>
          </cell>
          <cell r="BU16">
            <v>567552.30000000005</v>
          </cell>
          <cell r="CB16">
            <v>254107</v>
          </cell>
          <cell r="CI16">
            <v>668553.4</v>
          </cell>
          <cell r="CP16">
            <v>309087.5</v>
          </cell>
          <cell r="CW16">
            <v>383896.4</v>
          </cell>
          <cell r="DD16">
            <v>196170.5</v>
          </cell>
          <cell r="DK16">
            <v>105000</v>
          </cell>
          <cell r="DR16">
            <v>489529</v>
          </cell>
          <cell r="DY16">
            <v>1092843.76</v>
          </cell>
        </row>
        <row r="17">
          <cell r="E17">
            <v>0</v>
          </cell>
          <cell r="N17">
            <v>222600</v>
          </cell>
          <cell r="W17">
            <v>375750</v>
          </cell>
          <cell r="AF17">
            <v>0</v>
          </cell>
          <cell r="AO17">
            <v>577925.02</v>
          </cell>
          <cell r="AX17">
            <v>0</v>
          </cell>
          <cell r="BG17">
            <v>210047.3</v>
          </cell>
          <cell r="BN17">
            <v>92083.5</v>
          </cell>
          <cell r="BU17">
            <v>567400.30000000005</v>
          </cell>
          <cell r="CB17">
            <v>252707</v>
          </cell>
          <cell r="CI17">
            <v>668765.9</v>
          </cell>
          <cell r="CP17">
            <v>311812.5</v>
          </cell>
          <cell r="CW17">
            <v>383968</v>
          </cell>
          <cell r="DD17">
            <v>194633</v>
          </cell>
          <cell r="DK17">
            <v>105000</v>
          </cell>
          <cell r="DR17">
            <v>489309</v>
          </cell>
          <cell r="DY17">
            <v>1087643.76</v>
          </cell>
        </row>
        <row r="18">
          <cell r="E18">
            <v>0</v>
          </cell>
          <cell r="N18">
            <v>225000</v>
          </cell>
          <cell r="W18">
            <v>376300</v>
          </cell>
          <cell r="AF18">
            <v>0</v>
          </cell>
          <cell r="AO18">
            <v>582925.02</v>
          </cell>
          <cell r="AX18">
            <v>0</v>
          </cell>
          <cell r="BG18">
            <v>209839.3</v>
          </cell>
          <cell r="BN18">
            <v>96563.5</v>
          </cell>
          <cell r="BU18">
            <v>567224.30000000005</v>
          </cell>
          <cell r="CB18">
            <v>256307</v>
          </cell>
          <cell r="CI18">
            <v>668877.1</v>
          </cell>
          <cell r="CP18">
            <v>309454.5</v>
          </cell>
          <cell r="CW18">
            <v>383925.6</v>
          </cell>
          <cell r="DD18">
            <v>198070.5</v>
          </cell>
          <cell r="DK18">
            <v>105000</v>
          </cell>
          <cell r="DR18">
            <v>493971.5</v>
          </cell>
          <cell r="DY18">
            <v>1090643.76</v>
          </cell>
        </row>
        <row r="19">
          <cell r="E19">
            <v>0</v>
          </cell>
          <cell r="N19">
            <v>227000</v>
          </cell>
          <cell r="W19">
            <v>371550</v>
          </cell>
          <cell r="AF19">
            <v>0</v>
          </cell>
          <cell r="AO19">
            <v>577625.02</v>
          </cell>
          <cell r="AX19">
            <v>0</v>
          </cell>
          <cell r="BG19">
            <v>209623.3</v>
          </cell>
          <cell r="BN19">
            <v>96003.5</v>
          </cell>
          <cell r="BU19">
            <v>568024.30000000005</v>
          </cell>
          <cell r="CB19">
            <v>254867</v>
          </cell>
          <cell r="CI19">
            <v>668532.30000000005</v>
          </cell>
          <cell r="CP19">
            <v>311916.5</v>
          </cell>
          <cell r="CW19">
            <v>383717.2</v>
          </cell>
          <cell r="DD19">
            <v>196354.5</v>
          </cell>
          <cell r="DK19">
            <v>105000</v>
          </cell>
          <cell r="DR19">
            <v>493301.5</v>
          </cell>
          <cell r="DY19">
            <v>1087393.76</v>
          </cell>
        </row>
        <row r="20">
          <cell r="E20">
            <v>0</v>
          </cell>
          <cell r="N20">
            <v>223600</v>
          </cell>
          <cell r="W20">
            <v>371650</v>
          </cell>
          <cell r="AF20">
            <v>0</v>
          </cell>
          <cell r="AO20">
            <v>577225.02</v>
          </cell>
          <cell r="AX20">
            <v>0</v>
          </cell>
          <cell r="BG20">
            <v>209399.3</v>
          </cell>
          <cell r="BN20">
            <v>95443.5</v>
          </cell>
          <cell r="BU20">
            <v>567792.30000000005</v>
          </cell>
          <cell r="CB20">
            <v>253373</v>
          </cell>
          <cell r="CI20">
            <v>669000.1</v>
          </cell>
          <cell r="CP20">
            <v>309252.5</v>
          </cell>
          <cell r="CW20">
            <v>383467.6</v>
          </cell>
          <cell r="DD20">
            <v>194664.5</v>
          </cell>
          <cell r="DK20">
            <v>105000</v>
          </cell>
          <cell r="DR20">
            <v>492605.5</v>
          </cell>
          <cell r="DY20">
            <v>1088143.76</v>
          </cell>
        </row>
        <row r="21">
          <cell r="E21">
            <v>0</v>
          </cell>
          <cell r="N21">
            <v>0</v>
          </cell>
          <cell r="W21">
            <v>371450</v>
          </cell>
          <cell r="AF21">
            <v>0</v>
          </cell>
          <cell r="AO21">
            <v>580962.5</v>
          </cell>
          <cell r="AX21">
            <v>0</v>
          </cell>
          <cell r="BG21">
            <v>209920.9</v>
          </cell>
          <cell r="BN21">
            <v>94736.5</v>
          </cell>
          <cell r="BU21">
            <v>567763</v>
          </cell>
          <cell r="CB21">
            <v>251501</v>
          </cell>
          <cell r="CI21">
            <v>668212.9</v>
          </cell>
          <cell r="CP21">
            <v>311052</v>
          </cell>
          <cell r="CW21">
            <v>383943.6</v>
          </cell>
          <cell r="DD21">
            <v>197818.5</v>
          </cell>
          <cell r="DK21">
            <v>105000</v>
          </cell>
          <cell r="DR21">
            <v>491528</v>
          </cell>
          <cell r="DY21">
            <v>1092643.76</v>
          </cell>
        </row>
        <row r="22">
          <cell r="E22">
            <v>0</v>
          </cell>
          <cell r="N22">
            <v>0</v>
          </cell>
          <cell r="W22">
            <v>375950</v>
          </cell>
          <cell r="AF22">
            <v>0</v>
          </cell>
          <cell r="AO22">
            <v>103700</v>
          </cell>
          <cell r="AX22">
            <v>0</v>
          </cell>
          <cell r="BG22">
            <v>209095.7</v>
          </cell>
          <cell r="BN22">
            <v>93882.5</v>
          </cell>
          <cell r="BU22">
            <v>567954.30000000005</v>
          </cell>
          <cell r="CB22">
            <v>254305</v>
          </cell>
          <cell r="CI22">
            <v>668299.9</v>
          </cell>
          <cell r="CP22">
            <v>307290</v>
          </cell>
          <cell r="CW22">
            <v>383908.6</v>
          </cell>
          <cell r="DD22">
            <v>195550.5</v>
          </cell>
          <cell r="DK22">
            <v>105000</v>
          </cell>
          <cell r="DR22">
            <v>489763</v>
          </cell>
          <cell r="DY22">
            <v>1090643.76</v>
          </cell>
        </row>
        <row r="23">
          <cell r="E23">
            <v>0</v>
          </cell>
          <cell r="N23">
            <v>0</v>
          </cell>
          <cell r="W23">
            <v>0</v>
          </cell>
          <cell r="AF23">
            <v>0</v>
          </cell>
          <cell r="AO23">
            <v>101700</v>
          </cell>
          <cell r="AX23">
            <v>0</v>
          </cell>
          <cell r="BG23">
            <v>210023.3</v>
          </cell>
          <cell r="BN23">
            <v>92923.5</v>
          </cell>
          <cell r="BU23">
            <v>567463.1</v>
          </cell>
          <cell r="CB23">
            <v>251770.5</v>
          </cell>
          <cell r="CI23">
            <v>669103.9</v>
          </cell>
          <cell r="CP23">
            <v>308015</v>
          </cell>
          <cell r="CW23">
            <v>384319.6</v>
          </cell>
          <cell r="DD23">
            <v>197945</v>
          </cell>
          <cell r="DK23">
            <v>105000</v>
          </cell>
          <cell r="DR23">
            <v>492292.5</v>
          </cell>
          <cell r="DY23">
            <v>1087393.76</v>
          </cell>
        </row>
        <row r="24">
          <cell r="E24">
            <v>0</v>
          </cell>
          <cell r="N24">
            <v>0</v>
          </cell>
          <cell r="W24">
            <v>0</v>
          </cell>
          <cell r="AF24">
            <v>0</v>
          </cell>
          <cell r="AO24">
            <v>104700</v>
          </cell>
          <cell r="AX24">
            <v>0</v>
          </cell>
          <cell r="BG24">
            <v>209703.3</v>
          </cell>
          <cell r="BN24">
            <v>91873.5</v>
          </cell>
          <cell r="BU24">
            <v>567274.4</v>
          </cell>
          <cell r="CB24">
            <v>253958.5</v>
          </cell>
          <cell r="CI24">
            <v>669003.1</v>
          </cell>
          <cell r="CP24">
            <v>308315.5</v>
          </cell>
          <cell r="CW24">
            <v>384220</v>
          </cell>
          <cell r="DD24">
            <v>194935</v>
          </cell>
          <cell r="DK24">
            <v>105000</v>
          </cell>
          <cell r="DR24">
            <v>489081.5</v>
          </cell>
          <cell r="DY24">
            <v>1087893.76</v>
          </cell>
        </row>
        <row r="25">
          <cell r="E25">
            <v>0</v>
          </cell>
          <cell r="N25">
            <v>0</v>
          </cell>
          <cell r="W25">
            <v>0</v>
          </cell>
          <cell r="AF25">
            <v>0</v>
          </cell>
          <cell r="AO25">
            <v>102575</v>
          </cell>
          <cell r="AX25">
            <v>0</v>
          </cell>
          <cell r="BG25">
            <v>209159.9</v>
          </cell>
          <cell r="BN25">
            <v>95739.5</v>
          </cell>
          <cell r="BU25">
            <v>567527.80000000005</v>
          </cell>
          <cell r="CB25">
            <v>255861.5</v>
          </cell>
          <cell r="CI25">
            <v>669096.9</v>
          </cell>
          <cell r="CP25">
            <v>308235.5</v>
          </cell>
          <cell r="CW25">
            <v>383705.8</v>
          </cell>
          <cell r="DD25">
            <v>196701</v>
          </cell>
          <cell r="DK25">
            <v>105000</v>
          </cell>
          <cell r="DR25">
            <v>490366.5</v>
          </cell>
          <cell r="DY25">
            <v>1091893.76</v>
          </cell>
        </row>
        <row r="26">
          <cell r="E26">
            <v>0</v>
          </cell>
          <cell r="N26">
            <v>0</v>
          </cell>
          <cell r="W26">
            <v>0</v>
          </cell>
          <cell r="AF26">
            <v>0</v>
          </cell>
          <cell r="AO26">
            <v>105450</v>
          </cell>
          <cell r="AX26">
            <v>0</v>
          </cell>
          <cell r="BG26">
            <v>209421.1</v>
          </cell>
          <cell r="BN26">
            <v>94449.5</v>
          </cell>
          <cell r="BU26">
            <v>567236.6</v>
          </cell>
          <cell r="CB26">
            <v>252488</v>
          </cell>
          <cell r="CI26">
            <v>668557.6</v>
          </cell>
          <cell r="CP26">
            <v>307864.5</v>
          </cell>
          <cell r="CW26">
            <v>383793.8</v>
          </cell>
          <cell r="DD26">
            <v>198163</v>
          </cell>
          <cell r="DK26">
            <v>105000</v>
          </cell>
          <cell r="DR26">
            <v>491078.5</v>
          </cell>
          <cell r="DY26">
            <v>1085693.76</v>
          </cell>
        </row>
        <row r="27">
          <cell r="E27">
            <v>0</v>
          </cell>
          <cell r="N27">
            <v>0</v>
          </cell>
          <cell r="W27">
            <v>0</v>
          </cell>
          <cell r="AF27">
            <v>0</v>
          </cell>
          <cell r="AO27">
            <v>103200</v>
          </cell>
          <cell r="AX27">
            <v>0</v>
          </cell>
          <cell r="BG27">
            <v>209465.2</v>
          </cell>
          <cell r="BN27">
            <v>93084.5</v>
          </cell>
          <cell r="BU27">
            <v>567430.9</v>
          </cell>
          <cell r="CB27">
            <v>253939</v>
          </cell>
          <cell r="CI27">
            <v>668413.6</v>
          </cell>
          <cell r="CP27">
            <v>307215.5</v>
          </cell>
          <cell r="CW27">
            <v>383536.8</v>
          </cell>
          <cell r="DD27">
            <v>194353</v>
          </cell>
          <cell r="DK27">
            <v>105000</v>
          </cell>
          <cell r="DR27">
            <v>491273.5</v>
          </cell>
          <cell r="DY27">
            <v>1088693.76</v>
          </cell>
        </row>
        <row r="28">
          <cell r="E28">
            <v>0</v>
          </cell>
          <cell r="N28">
            <v>0</v>
          </cell>
          <cell r="W28">
            <v>0</v>
          </cell>
          <cell r="AF28">
            <v>0</v>
          </cell>
          <cell r="AO28">
            <v>105725</v>
          </cell>
          <cell r="AX28">
            <v>0</v>
          </cell>
          <cell r="BG28">
            <v>209320.2</v>
          </cell>
          <cell r="BN28">
            <v>96659.5</v>
          </cell>
          <cell r="BU28">
            <v>567079.5</v>
          </cell>
          <cell r="CB28">
            <v>255119</v>
          </cell>
          <cell r="CI28">
            <v>668669.6</v>
          </cell>
          <cell r="CP28">
            <v>311303</v>
          </cell>
          <cell r="CW28">
            <v>383926.4</v>
          </cell>
          <cell r="DD28">
            <v>195408</v>
          </cell>
          <cell r="DK28">
            <v>100000</v>
          </cell>
          <cell r="DR28">
            <v>490937.5</v>
          </cell>
          <cell r="DY28">
            <v>1085493.76</v>
          </cell>
        </row>
        <row r="29">
          <cell r="E29">
            <v>0</v>
          </cell>
          <cell r="N29">
            <v>0</v>
          </cell>
          <cell r="W29">
            <v>0</v>
          </cell>
          <cell r="AF29">
            <v>0</v>
          </cell>
          <cell r="AO29">
            <v>103112.5</v>
          </cell>
          <cell r="AX29">
            <v>0</v>
          </cell>
          <cell r="BG29">
            <v>209981.3</v>
          </cell>
          <cell r="BN29">
            <v>95075.5</v>
          </cell>
          <cell r="BU29">
            <v>567168</v>
          </cell>
          <cell r="CB29">
            <v>256019</v>
          </cell>
          <cell r="CI29">
            <v>668283.6</v>
          </cell>
          <cell r="CP29">
            <v>309980.5</v>
          </cell>
          <cell r="CW29">
            <v>383959.4</v>
          </cell>
          <cell r="DD29">
            <v>196207.5</v>
          </cell>
          <cell r="DK29">
            <v>100000</v>
          </cell>
          <cell r="DR29">
            <v>490134.5</v>
          </cell>
          <cell r="DY29">
            <v>1086293.76</v>
          </cell>
        </row>
        <row r="30">
          <cell r="E30">
            <v>0</v>
          </cell>
          <cell r="N30">
            <v>0</v>
          </cell>
          <cell r="W30">
            <v>0</v>
          </cell>
          <cell r="AF30">
            <v>0</v>
          </cell>
          <cell r="AO30">
            <v>105500</v>
          </cell>
          <cell r="AX30">
            <v>0</v>
          </cell>
          <cell r="BG30">
            <v>209441.3</v>
          </cell>
          <cell r="BN30">
            <v>93435.5</v>
          </cell>
          <cell r="BU30">
            <v>567754.80000000005</v>
          </cell>
          <cell r="CB30">
            <v>251672</v>
          </cell>
          <cell r="CI30">
            <v>668240</v>
          </cell>
          <cell r="CP30">
            <v>308379.5</v>
          </cell>
          <cell r="CW30">
            <v>383627.8</v>
          </cell>
          <cell r="DD30">
            <v>196759.5</v>
          </cell>
          <cell r="DK30">
            <v>100000</v>
          </cell>
          <cell r="DR30">
            <v>488854.5</v>
          </cell>
          <cell r="DY30">
            <v>1085893.76</v>
          </cell>
        </row>
        <row r="31">
          <cell r="AO31">
            <v>102750</v>
          </cell>
          <cell r="BG31">
            <v>209733.3</v>
          </cell>
          <cell r="BN31">
            <v>91747.5</v>
          </cell>
          <cell r="BU31">
            <v>567854</v>
          </cell>
          <cell r="CB31">
            <v>252199</v>
          </cell>
          <cell r="CI31">
            <v>668494.4</v>
          </cell>
          <cell r="CP31">
            <v>311494</v>
          </cell>
          <cell r="CW31">
            <v>383923.6</v>
          </cell>
          <cell r="DD31">
            <v>197040.5</v>
          </cell>
          <cell r="DK31">
            <v>100000</v>
          </cell>
          <cell r="DR31">
            <v>492046.5</v>
          </cell>
          <cell r="DY31">
            <v>1084293.76</v>
          </cell>
        </row>
        <row r="32">
          <cell r="BG32">
            <v>209850.9</v>
          </cell>
          <cell r="BN32">
            <v>95019.5</v>
          </cell>
          <cell r="BU32">
            <v>567453.6</v>
          </cell>
          <cell r="CB32">
            <v>252490.5</v>
          </cell>
          <cell r="CI32">
            <v>668158.69999999995</v>
          </cell>
          <cell r="CP32">
            <v>309242</v>
          </cell>
          <cell r="CW32">
            <v>383878.6</v>
          </cell>
          <cell r="DD32">
            <v>197093.5</v>
          </cell>
          <cell r="DK32">
            <v>100000</v>
          </cell>
          <cell r="DR32">
            <v>489679</v>
          </cell>
          <cell r="DY32">
            <v>1090468.76</v>
          </cell>
        </row>
        <row r="33">
          <cell r="BG33">
            <v>209790.1</v>
          </cell>
          <cell r="BN33">
            <v>93141</v>
          </cell>
          <cell r="BU33">
            <v>567640.80000000005</v>
          </cell>
          <cell r="CB33">
            <v>252584.5</v>
          </cell>
          <cell r="CI33">
            <v>668169.69999999995</v>
          </cell>
          <cell r="CP33">
            <v>311742</v>
          </cell>
          <cell r="CW33">
            <v>384453</v>
          </cell>
          <cell r="DD33">
            <v>196913.5</v>
          </cell>
          <cell r="DK33">
            <v>100000</v>
          </cell>
          <cell r="DR33">
            <v>491846.5</v>
          </cell>
          <cell r="DY33">
            <v>1089993.76</v>
          </cell>
        </row>
        <row r="34">
          <cell r="BG34">
            <v>209585.3</v>
          </cell>
          <cell r="BN34">
            <v>96237</v>
          </cell>
          <cell r="BU34">
            <v>567385.4</v>
          </cell>
          <cell r="CB34">
            <v>252477</v>
          </cell>
          <cell r="CI34">
            <v>668485.5</v>
          </cell>
          <cell r="CP34">
            <v>308838</v>
          </cell>
          <cell r="CW34">
            <v>383682.6</v>
          </cell>
          <cell r="DD34">
            <v>196513.5</v>
          </cell>
          <cell r="DK34">
            <v>100000</v>
          </cell>
          <cell r="DR34">
            <v>493436.5</v>
          </cell>
          <cell r="DY34">
            <v>1088075</v>
          </cell>
        </row>
        <row r="35">
          <cell r="BG35">
            <v>209214.5</v>
          </cell>
          <cell r="BN35">
            <v>94185</v>
          </cell>
          <cell r="BU35">
            <v>567730.4</v>
          </cell>
          <cell r="CB35">
            <v>252187</v>
          </cell>
          <cell r="CI35">
            <v>669120.5</v>
          </cell>
          <cell r="CP35">
            <v>310702.5</v>
          </cell>
          <cell r="CW35">
            <v>383518.6</v>
          </cell>
          <cell r="DD35">
            <v>195871</v>
          </cell>
          <cell r="DK35">
            <v>105000</v>
          </cell>
          <cell r="DR35">
            <v>489440</v>
          </cell>
          <cell r="DY35">
            <v>1079712.5</v>
          </cell>
        </row>
        <row r="36">
          <cell r="BG36">
            <v>209694.5</v>
          </cell>
          <cell r="BN36">
            <v>92106</v>
          </cell>
          <cell r="BU36">
            <v>567593.4</v>
          </cell>
          <cell r="CB36">
            <v>251688</v>
          </cell>
          <cell r="CI36">
            <v>668093.30000000005</v>
          </cell>
          <cell r="CP36">
            <v>307205</v>
          </cell>
          <cell r="CW36">
            <v>0</v>
          </cell>
          <cell r="DD36">
            <v>0</v>
          </cell>
          <cell r="DK36">
            <v>0</v>
          </cell>
          <cell r="DR36">
            <v>0</v>
          </cell>
          <cell r="DY36">
            <v>425112.5</v>
          </cell>
        </row>
        <row r="37">
          <cell r="BG37">
            <v>0</v>
          </cell>
          <cell r="BN37">
            <v>0</v>
          </cell>
          <cell r="BU37">
            <v>567019</v>
          </cell>
          <cell r="CB37">
            <v>256000</v>
          </cell>
          <cell r="CI37">
            <v>668427.30000000005</v>
          </cell>
          <cell r="CP37">
            <v>308497</v>
          </cell>
          <cell r="CW37">
            <v>0</v>
          </cell>
          <cell r="DD37">
            <v>0</v>
          </cell>
          <cell r="DK37">
            <v>0</v>
          </cell>
          <cell r="DR37">
            <v>0</v>
          </cell>
          <cell r="DY37">
            <v>425450</v>
          </cell>
        </row>
        <row r="38">
          <cell r="BG38">
            <v>0</v>
          </cell>
          <cell r="BI38">
            <v>0</v>
          </cell>
          <cell r="BN38">
            <v>0</v>
          </cell>
          <cell r="BP38">
            <v>0</v>
          </cell>
          <cell r="CI38">
            <v>669054.1</v>
          </cell>
          <cell r="CP38">
            <v>309420</v>
          </cell>
          <cell r="CW38">
            <v>0</v>
          </cell>
          <cell r="DD38">
            <v>0</v>
          </cell>
          <cell r="DK38">
            <v>0</v>
          </cell>
          <cell r="DR38">
            <v>0</v>
          </cell>
          <cell r="DY38">
            <v>425150</v>
          </cell>
        </row>
        <row r="39">
          <cell r="BG39">
            <v>0</v>
          </cell>
          <cell r="BI39">
            <v>0</v>
          </cell>
          <cell r="BN39">
            <v>0</v>
          </cell>
          <cell r="BP39">
            <v>0</v>
          </cell>
          <cell r="CI39">
            <v>0</v>
          </cell>
          <cell r="CP39">
            <v>0</v>
          </cell>
          <cell r="CW39">
            <v>0</v>
          </cell>
          <cell r="DD39">
            <v>0</v>
          </cell>
          <cell r="DK39">
            <v>0</v>
          </cell>
          <cell r="DR39">
            <v>0</v>
          </cell>
          <cell r="DY39">
            <v>424212.5</v>
          </cell>
        </row>
        <row r="40">
          <cell r="BG40">
            <v>0</v>
          </cell>
          <cell r="BI40">
            <v>0</v>
          </cell>
          <cell r="BN40">
            <v>0</v>
          </cell>
          <cell r="BP40">
            <v>0</v>
          </cell>
          <cell r="CI40">
            <v>0</v>
          </cell>
          <cell r="CP40">
            <v>0</v>
          </cell>
          <cell r="CW40">
            <v>0</v>
          </cell>
          <cell r="DD40">
            <v>0</v>
          </cell>
          <cell r="DK40">
            <v>0</v>
          </cell>
          <cell r="DR40">
            <v>0</v>
          </cell>
          <cell r="DY40">
            <v>423818.75</v>
          </cell>
        </row>
        <row r="41">
          <cell r="BG41">
            <v>0</v>
          </cell>
          <cell r="BI41">
            <v>0</v>
          </cell>
          <cell r="BN41">
            <v>0</v>
          </cell>
          <cell r="BP41">
            <v>0</v>
          </cell>
          <cell r="CI41">
            <v>0</v>
          </cell>
          <cell r="CP41">
            <v>0</v>
          </cell>
          <cell r="CW41">
            <v>0</v>
          </cell>
          <cell r="DD41">
            <v>0</v>
          </cell>
          <cell r="DK41">
            <v>0</v>
          </cell>
          <cell r="DR41">
            <v>0</v>
          </cell>
          <cell r="DY41">
            <v>0</v>
          </cell>
        </row>
        <row r="42">
          <cell r="BG42">
            <v>0</v>
          </cell>
          <cell r="BI42">
            <v>0</v>
          </cell>
          <cell r="BN42">
            <v>0</v>
          </cell>
          <cell r="BP42">
            <v>0</v>
          </cell>
          <cell r="CI42">
            <v>0</v>
          </cell>
          <cell r="CP42">
            <v>0</v>
          </cell>
          <cell r="CW42">
            <v>0</v>
          </cell>
          <cell r="DD42">
            <v>0</v>
          </cell>
          <cell r="DK42">
            <v>0</v>
          </cell>
          <cell r="DR42">
            <v>0</v>
          </cell>
          <cell r="DY42">
            <v>0</v>
          </cell>
        </row>
        <row r="43">
          <cell r="BG43">
            <v>0</v>
          </cell>
          <cell r="BI43">
            <v>0</v>
          </cell>
          <cell r="BN43">
            <v>0</v>
          </cell>
          <cell r="BP43">
            <v>0</v>
          </cell>
          <cell r="CI43">
            <v>0</v>
          </cell>
          <cell r="CP43">
            <v>0</v>
          </cell>
          <cell r="CW43">
            <v>0</v>
          </cell>
          <cell r="DD43">
            <v>0</v>
          </cell>
          <cell r="DK43">
            <v>0</v>
          </cell>
          <cell r="DR43">
            <v>0</v>
          </cell>
          <cell r="DY4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E81C-1556-4D78-92AC-0CAE79592FE2}">
  <dimension ref="B3:W48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8.85546875" style="2"/>
    <col min="2" max="2" width="9.5703125" style="2" customWidth="1"/>
    <col min="3" max="3" width="0.85546875" style="2" hidden="1" customWidth="1"/>
    <col min="4" max="4" width="14.42578125" style="2" hidden="1" customWidth="1"/>
    <col min="5" max="8" width="15.85546875" style="2" customWidth="1"/>
    <col min="9" max="9" width="14.28515625" style="2" customWidth="1"/>
    <col min="10" max="10" width="14.42578125" style="2" bestFit="1" customWidth="1"/>
    <col min="11" max="11" width="14.7109375" style="2" bestFit="1" customWidth="1"/>
    <col min="12" max="12" width="14.42578125" style="2" bestFit="1" customWidth="1"/>
    <col min="13" max="13" width="14.7109375" style="2" bestFit="1" customWidth="1"/>
    <col min="14" max="14" width="14.42578125" style="2" bestFit="1" customWidth="1"/>
    <col min="15" max="15" width="14.7109375" style="2" bestFit="1" customWidth="1"/>
    <col min="16" max="16" width="14.42578125" style="2" bestFit="1" customWidth="1"/>
    <col min="17" max="19" width="14.7109375" style="2" bestFit="1" customWidth="1"/>
    <col min="20" max="20" width="14.7109375" style="2" customWidth="1"/>
    <col min="21" max="21" width="15.85546875" style="2" customWidth="1"/>
    <col min="22" max="22" width="12.140625" style="2" customWidth="1"/>
    <col min="23" max="23" width="11.42578125" style="2" bestFit="1" customWidth="1"/>
    <col min="24" max="16384" width="8.85546875" style="2"/>
  </cols>
  <sheetData>
    <row r="3" spans="2:23" ht="20.25" x14ac:dyDescent="0.3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3" ht="15" thickBo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3" ht="13.5" x14ac:dyDescent="0.25">
      <c r="B5" s="4" t="s">
        <v>1</v>
      </c>
      <c r="C5" s="5"/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8</v>
      </c>
      <c r="L5" s="5" t="s">
        <v>8</v>
      </c>
      <c r="M5" s="5" t="s">
        <v>8</v>
      </c>
      <c r="N5" s="5" t="s">
        <v>8</v>
      </c>
      <c r="O5" s="5" t="s">
        <v>8</v>
      </c>
      <c r="P5" s="5" t="s">
        <v>8</v>
      </c>
      <c r="Q5" s="5" t="s">
        <v>8</v>
      </c>
      <c r="R5" s="5" t="s">
        <v>8</v>
      </c>
      <c r="S5" s="5" t="s">
        <v>8</v>
      </c>
      <c r="T5" s="5" t="s">
        <v>9</v>
      </c>
      <c r="U5" s="6"/>
      <c r="V5" s="7"/>
    </row>
    <row r="6" spans="2:23" ht="13.5" x14ac:dyDescent="0.25">
      <c r="B6" s="8" t="s">
        <v>10</v>
      </c>
      <c r="C6" s="9"/>
      <c r="D6" s="9" t="s">
        <v>10</v>
      </c>
      <c r="E6" s="9" t="s">
        <v>11</v>
      </c>
      <c r="F6" s="9" t="s">
        <v>12</v>
      </c>
      <c r="G6" s="9" t="s">
        <v>13</v>
      </c>
      <c r="H6" s="9" t="s">
        <v>13</v>
      </c>
      <c r="I6" s="9" t="s">
        <v>14</v>
      </c>
      <c r="J6" s="9" t="s">
        <v>15</v>
      </c>
      <c r="K6" s="9" t="s">
        <v>15</v>
      </c>
      <c r="L6" s="9" t="s">
        <v>15</v>
      </c>
      <c r="M6" s="9" t="s">
        <v>15</v>
      </c>
      <c r="N6" s="9" t="s">
        <v>15</v>
      </c>
      <c r="O6" s="9" t="s">
        <v>15</v>
      </c>
      <c r="P6" s="9" t="s">
        <v>15</v>
      </c>
      <c r="Q6" s="9" t="s">
        <v>15</v>
      </c>
      <c r="R6" s="9" t="s">
        <v>15</v>
      </c>
      <c r="S6" s="9" t="s">
        <v>15</v>
      </c>
      <c r="T6" s="9" t="s">
        <v>16</v>
      </c>
      <c r="U6" s="10"/>
      <c r="V6" s="7"/>
    </row>
    <row r="7" spans="2:23" ht="14.25" thickBot="1" x14ac:dyDescent="0.3">
      <c r="B7" s="11"/>
      <c r="C7" s="12"/>
      <c r="D7" s="12"/>
      <c r="E7" s="12"/>
      <c r="F7" s="12"/>
      <c r="G7" s="12"/>
      <c r="H7" s="12" t="s">
        <v>17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  <c r="V7" s="7"/>
    </row>
    <row r="8" spans="2:23" ht="15.75" x14ac:dyDescent="0.25"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7"/>
    </row>
    <row r="9" spans="2:23" ht="15.75" x14ac:dyDescent="0.25">
      <c r="B9" s="16" t="s">
        <v>18</v>
      </c>
      <c r="C9" s="16"/>
      <c r="D9" s="16" t="s">
        <v>19</v>
      </c>
      <c r="E9" s="16" t="s">
        <v>20</v>
      </c>
      <c r="F9" s="16" t="s">
        <v>21</v>
      </c>
      <c r="G9" s="16" t="s">
        <v>22</v>
      </c>
      <c r="H9" s="16" t="s">
        <v>23</v>
      </c>
      <c r="I9" s="16" t="s">
        <v>24</v>
      </c>
      <c r="J9" s="16" t="s">
        <v>25</v>
      </c>
      <c r="K9" s="16" t="s">
        <v>26</v>
      </c>
      <c r="L9" s="16" t="s">
        <v>27</v>
      </c>
      <c r="M9" s="16" t="s">
        <v>28</v>
      </c>
      <c r="N9" s="16" t="s">
        <v>29</v>
      </c>
      <c r="O9" s="16" t="s">
        <v>30</v>
      </c>
      <c r="P9" s="16" t="s">
        <v>31</v>
      </c>
      <c r="Q9" s="16" t="s">
        <v>32</v>
      </c>
      <c r="R9" s="16" t="s">
        <v>33</v>
      </c>
      <c r="S9" s="16" t="s">
        <v>34</v>
      </c>
      <c r="T9" s="16" t="s">
        <v>35</v>
      </c>
      <c r="U9" s="16"/>
      <c r="V9" s="7"/>
    </row>
    <row r="10" spans="2:23" ht="15.75" x14ac:dyDescent="0.25">
      <c r="B10" s="17">
        <v>41912</v>
      </c>
      <c r="C10" s="17"/>
      <c r="D10" s="17" t="s">
        <v>36</v>
      </c>
      <c r="E10" s="17" t="s">
        <v>37</v>
      </c>
      <c r="F10" s="17" t="s">
        <v>37</v>
      </c>
      <c r="G10" s="17" t="s">
        <v>38</v>
      </c>
      <c r="H10" s="17" t="s">
        <v>37</v>
      </c>
      <c r="I10" s="17" t="s">
        <v>36</v>
      </c>
      <c r="J10" s="17" t="s">
        <v>39</v>
      </c>
      <c r="K10" s="17" t="s">
        <v>40</v>
      </c>
      <c r="L10" s="17" t="s">
        <v>39</v>
      </c>
      <c r="M10" s="17" t="s">
        <v>40</v>
      </c>
      <c r="N10" s="17" t="s">
        <v>39</v>
      </c>
      <c r="O10" s="17" t="s">
        <v>40</v>
      </c>
      <c r="P10" s="17" t="s">
        <v>39</v>
      </c>
      <c r="Q10" s="17" t="s">
        <v>40</v>
      </c>
      <c r="R10" s="17" t="s">
        <v>40</v>
      </c>
      <c r="S10" s="17" t="s">
        <v>40</v>
      </c>
      <c r="T10" s="17" t="s">
        <v>37</v>
      </c>
      <c r="U10" s="17" t="s">
        <v>41</v>
      </c>
      <c r="V10" s="7"/>
    </row>
    <row r="11" spans="2:23" ht="15.75" x14ac:dyDescent="0.25">
      <c r="B11" s="18">
        <v>2025</v>
      </c>
      <c r="C11" s="18">
        <v>2024</v>
      </c>
      <c r="D11" s="19">
        <f>+'[1]Outstanding Debt'!E11</f>
        <v>0</v>
      </c>
      <c r="E11" s="20">
        <f>+'[1]Outstanding Debt'!N11</f>
        <v>225787.5</v>
      </c>
      <c r="F11" s="20">
        <f>+'[1]Outstanding Debt'!W11</f>
        <v>372750</v>
      </c>
      <c r="G11" s="20">
        <f>+'[1]Outstanding Debt'!AF11</f>
        <v>233461.5</v>
      </c>
      <c r="H11" s="20">
        <f>+'[1]Outstanding Debt'!AO11</f>
        <v>710525.02</v>
      </c>
      <c r="I11" s="20">
        <f>+'[1]Outstanding Debt'!AX11</f>
        <v>986500</v>
      </c>
      <c r="J11" s="20">
        <f>+'[1]Outstanding Debt'!BG11</f>
        <v>209071.3</v>
      </c>
      <c r="K11" s="20">
        <f>+'[1]Outstanding Debt'!BN11</f>
        <v>95203.5</v>
      </c>
      <c r="L11" s="20">
        <f>+'[1]Outstanding Debt'!BU11</f>
        <v>567952.30000000005</v>
      </c>
      <c r="M11" s="20">
        <f>+'[1]Outstanding Debt'!CB11</f>
        <v>255947</v>
      </c>
      <c r="N11" s="20">
        <f>+'[1]Outstanding Debt'!CI11</f>
        <v>668733.1</v>
      </c>
      <c r="O11" s="20">
        <f>+'[1]Outstanding Debt'!CP11</f>
        <v>309180.5</v>
      </c>
      <c r="P11" s="20">
        <f>+'[1]Outstanding Debt'!CW11</f>
        <v>383703.9</v>
      </c>
      <c r="Q11" s="20">
        <f>+'[1]Outstanding Debt'!DD11</f>
        <v>198659</v>
      </c>
      <c r="R11" s="20">
        <f>+'[1]Outstanding Debt'!DK11</f>
        <v>105000</v>
      </c>
      <c r="S11" s="20">
        <f>+'[1]Outstanding Debt'!DR11</f>
        <v>489310</v>
      </c>
      <c r="T11" s="20">
        <f>+'[1]Outstanding Debt'!DY11</f>
        <v>1089085.77</v>
      </c>
      <c r="U11" s="20">
        <f>SUM(D11:T11)</f>
        <v>6900870.3900000006</v>
      </c>
      <c r="V11" s="21"/>
      <c r="W11" s="22"/>
    </row>
    <row r="12" spans="2:23" ht="15.75" x14ac:dyDescent="0.25">
      <c r="B12" s="18">
        <v>2026</v>
      </c>
      <c r="C12" s="18">
        <v>2025</v>
      </c>
      <c r="D12" s="19">
        <f>+'[1]Outstanding Debt'!E12</f>
        <v>0</v>
      </c>
      <c r="E12" s="23">
        <f>+'[1]Outstanding Debt'!N12</f>
        <v>225362.5</v>
      </c>
      <c r="F12" s="23">
        <f>+'[1]Outstanding Debt'!W12</f>
        <v>372450</v>
      </c>
      <c r="G12" s="23">
        <f>+'[1]Outstanding Debt'!AF12</f>
        <v>0</v>
      </c>
      <c r="H12" s="23">
        <f>+'[1]Outstanding Debt'!AO12</f>
        <v>714475.02</v>
      </c>
      <c r="I12" s="23">
        <f>+'[1]Outstanding Debt'!AX12</f>
        <v>990000</v>
      </c>
      <c r="J12" s="23">
        <f>+'[1]Outstanding Debt'!BG12</f>
        <v>209927.3</v>
      </c>
      <c r="K12" s="23">
        <f>+'[1]Outstanding Debt'!BN12</f>
        <v>94683.5</v>
      </c>
      <c r="L12" s="23">
        <f>+'[1]Outstanding Debt'!BU12</f>
        <v>567920.30000000005</v>
      </c>
      <c r="M12" s="23">
        <f>+'[1]Outstanding Debt'!CB12</f>
        <v>254587</v>
      </c>
      <c r="N12" s="23">
        <f>+'[1]Outstanding Debt'!CI12</f>
        <v>668497.69999999995</v>
      </c>
      <c r="O12" s="23">
        <f>+'[1]Outstanding Debt'!CP12</f>
        <v>307167.5</v>
      </c>
      <c r="P12" s="23">
        <f>+'[1]Outstanding Debt'!CW12</f>
        <v>383856.4</v>
      </c>
      <c r="Q12" s="23">
        <f>+'[1]Outstanding Debt'!DD12</f>
        <v>197003</v>
      </c>
      <c r="R12" s="23">
        <f>+'[1]Outstanding Debt'!DK12</f>
        <v>105000</v>
      </c>
      <c r="S12" s="23">
        <f>+'[1]Outstanding Debt'!DR12</f>
        <v>489250</v>
      </c>
      <c r="T12" s="23">
        <f>+'[1]Outstanding Debt'!DY12</f>
        <v>1088643.76</v>
      </c>
      <c r="U12" s="23">
        <f t="shared" ref="U12:U43" si="0">SUM(D12:T12)</f>
        <v>6668823.9800000004</v>
      </c>
      <c r="V12" s="21"/>
      <c r="W12" s="22"/>
    </row>
    <row r="13" spans="2:23" ht="15.75" x14ac:dyDescent="0.25">
      <c r="B13" s="18">
        <v>2027</v>
      </c>
      <c r="C13" s="18">
        <v>2026</v>
      </c>
      <c r="D13" s="19">
        <f>+'[1]Outstanding Debt'!E13</f>
        <v>0</v>
      </c>
      <c r="E13" s="23">
        <f>+'[1]Outstanding Debt'!N13</f>
        <v>224762.5</v>
      </c>
      <c r="F13" s="23">
        <f>+'[1]Outstanding Debt'!W13</f>
        <v>375700</v>
      </c>
      <c r="G13" s="23">
        <f>+'[1]Outstanding Debt'!AF13</f>
        <v>0</v>
      </c>
      <c r="H13" s="23">
        <f>+'[1]Outstanding Debt'!AO13</f>
        <v>707825.02</v>
      </c>
      <c r="I13" s="23">
        <f>+'[1]Outstanding Debt'!AX13</f>
        <v>991250</v>
      </c>
      <c r="J13" s="23">
        <f>+'[1]Outstanding Debt'!BG13</f>
        <v>209767.3</v>
      </c>
      <c r="K13" s="23">
        <f>+'[1]Outstanding Debt'!BN13</f>
        <v>94163.5</v>
      </c>
      <c r="L13" s="23">
        <f>+'[1]Outstanding Debt'!BU13</f>
        <v>567864.30000000005</v>
      </c>
      <c r="M13" s="23">
        <f>+'[1]Outstanding Debt'!CB13</f>
        <v>253227</v>
      </c>
      <c r="N13" s="23">
        <f>+'[1]Outstanding Debt'!CI13</f>
        <v>668435.1</v>
      </c>
      <c r="O13" s="23">
        <f>+'[1]Outstanding Debt'!CP13</f>
        <v>310253.5</v>
      </c>
      <c r="P13" s="23">
        <f>+'[1]Outstanding Debt'!CW13</f>
        <v>384146.6</v>
      </c>
      <c r="Q13" s="23">
        <f>+'[1]Outstanding Debt'!DD13</f>
        <v>195515</v>
      </c>
      <c r="R13" s="23">
        <f>+'[1]Outstanding Debt'!DK13</f>
        <v>105000</v>
      </c>
      <c r="S13" s="23">
        <f>+'[1]Outstanding Debt'!DR13</f>
        <v>489378</v>
      </c>
      <c r="T13" s="23">
        <f>+'[1]Outstanding Debt'!DY13</f>
        <v>1091243.76</v>
      </c>
      <c r="U13" s="23">
        <f t="shared" si="0"/>
        <v>6668531.5800000001</v>
      </c>
      <c r="V13" s="21"/>
      <c r="W13" s="22"/>
    </row>
    <row r="14" spans="2:23" ht="15.75" x14ac:dyDescent="0.25">
      <c r="B14" s="18">
        <v>2028</v>
      </c>
      <c r="C14" s="18">
        <v>2027</v>
      </c>
      <c r="D14" s="19">
        <f>+'[1]Outstanding Debt'!E14</f>
        <v>0</v>
      </c>
      <c r="E14" s="23">
        <f>+'[1]Outstanding Debt'!N14</f>
        <v>223575</v>
      </c>
      <c r="F14" s="23">
        <f>+'[1]Outstanding Debt'!W14</f>
        <v>372300</v>
      </c>
      <c r="G14" s="23">
        <f>+'[1]Outstanding Debt'!AF14</f>
        <v>0</v>
      </c>
      <c r="H14" s="23">
        <f>+'[1]Outstanding Debt'!AO14</f>
        <v>705875.02</v>
      </c>
      <c r="I14" s="23">
        <f>+'[1]Outstanding Debt'!AX14</f>
        <v>185250</v>
      </c>
      <c r="J14" s="23">
        <f>+'[1]Outstanding Debt'!BG14</f>
        <v>209599.3</v>
      </c>
      <c r="K14" s="23">
        <f>+'[1]Outstanding Debt'!BN14</f>
        <v>93643.5</v>
      </c>
      <c r="L14" s="23">
        <f>+'[1]Outstanding Debt'!BU14</f>
        <v>567784.30000000005</v>
      </c>
      <c r="M14" s="23">
        <f>+'[1]Outstanding Debt'!CB14</f>
        <v>251867</v>
      </c>
      <c r="N14" s="23">
        <f>+'[1]Outstanding Debt'!CI14</f>
        <v>668328.1</v>
      </c>
      <c r="O14" s="23">
        <f>+'[1]Outstanding Debt'!CP14</f>
        <v>308281.5</v>
      </c>
      <c r="P14" s="23">
        <f>+'[1]Outstanding Debt'!CW14</f>
        <v>383465.2</v>
      </c>
      <c r="Q14" s="23">
        <f>+'[1]Outstanding Debt'!DD14</f>
        <v>194099</v>
      </c>
      <c r="R14" s="23">
        <f>+'[1]Outstanding Debt'!DK14</f>
        <v>105000</v>
      </c>
      <c r="S14" s="23">
        <f>+'[1]Outstanding Debt'!DR14</f>
        <v>489533</v>
      </c>
      <c r="T14" s="23">
        <f>+'[1]Outstanding Debt'!DY14</f>
        <v>1087093.76</v>
      </c>
      <c r="U14" s="23">
        <f t="shared" si="0"/>
        <v>5845694.6799999997</v>
      </c>
      <c r="V14" s="21"/>
      <c r="W14" s="22"/>
    </row>
    <row r="15" spans="2:23" ht="15.75" x14ac:dyDescent="0.25">
      <c r="B15" s="18">
        <v>2029</v>
      </c>
      <c r="C15" s="18">
        <v>2028</v>
      </c>
      <c r="D15" s="19">
        <f>+'[1]Outstanding Debt'!E15</f>
        <v>0</v>
      </c>
      <c r="E15" s="23">
        <f>+'[1]Outstanding Debt'!N15</f>
        <v>227200</v>
      </c>
      <c r="F15" s="23">
        <f>+'[1]Outstanding Debt'!W15</f>
        <v>373750</v>
      </c>
      <c r="G15" s="23">
        <f>+'[1]Outstanding Debt'!AF15</f>
        <v>0</v>
      </c>
      <c r="H15" s="23">
        <f>+'[1]Outstanding Debt'!AO15</f>
        <v>713475.02</v>
      </c>
      <c r="I15" s="23">
        <f>+'[1]Outstanding Debt'!AX15</f>
        <v>187250</v>
      </c>
      <c r="J15" s="23">
        <f>+'[1]Outstanding Debt'!BG15</f>
        <v>209423.3</v>
      </c>
      <c r="K15" s="23">
        <f>+'[1]Outstanding Debt'!BN15</f>
        <v>93123.5</v>
      </c>
      <c r="L15" s="23">
        <f>+'[1]Outstanding Debt'!BU15</f>
        <v>567680.30000000005</v>
      </c>
      <c r="M15" s="23">
        <f>+'[1]Outstanding Debt'!CB15</f>
        <v>255507</v>
      </c>
      <c r="N15" s="23">
        <f>+'[1]Outstanding Debt'!CI15</f>
        <v>669139.30000000005</v>
      </c>
      <c r="O15" s="23">
        <f>+'[1]Outstanding Debt'!CP15</f>
        <v>311292.5</v>
      </c>
      <c r="P15" s="23">
        <f>+'[1]Outstanding Debt'!CW15</f>
        <v>383736.4</v>
      </c>
      <c r="Q15" s="23">
        <f>+'[1]Outstanding Debt'!DD15</f>
        <v>197683</v>
      </c>
      <c r="R15" s="23">
        <f>+'[1]Outstanding Debt'!DK15</f>
        <v>105000</v>
      </c>
      <c r="S15" s="23">
        <f>+'[1]Outstanding Debt'!DR15</f>
        <v>489603</v>
      </c>
      <c r="T15" s="23">
        <f>+'[1]Outstanding Debt'!DY15</f>
        <v>1091543.76</v>
      </c>
      <c r="U15" s="23">
        <f t="shared" si="0"/>
        <v>5875407.0800000001</v>
      </c>
      <c r="V15" s="21"/>
      <c r="W15" s="22"/>
    </row>
    <row r="16" spans="2:23" ht="15.75" x14ac:dyDescent="0.25">
      <c r="B16" s="18">
        <v>2030</v>
      </c>
      <c r="C16" s="18">
        <v>2029</v>
      </c>
      <c r="D16" s="19">
        <f>+'[1]Outstanding Debt'!E16</f>
        <v>0</v>
      </c>
      <c r="E16" s="23">
        <f>+'[1]Outstanding Debt'!N16</f>
        <v>225000</v>
      </c>
      <c r="F16" s="23">
        <f>+'[1]Outstanding Debt'!W16</f>
        <v>374900</v>
      </c>
      <c r="G16" s="23">
        <f>+'[1]Outstanding Debt'!AF16</f>
        <v>0</v>
      </c>
      <c r="H16" s="23">
        <f>+'[1]Outstanding Debt'!AO16</f>
        <v>710325.02</v>
      </c>
      <c r="I16" s="23">
        <f>+'[1]Outstanding Debt'!AX16</f>
        <v>183750</v>
      </c>
      <c r="J16" s="23">
        <f>+'[1]Outstanding Debt'!BG16</f>
        <v>209239.3</v>
      </c>
      <c r="K16" s="23">
        <f>+'[1]Outstanding Debt'!BN16</f>
        <v>92603.5</v>
      </c>
      <c r="L16" s="23">
        <f>+'[1]Outstanding Debt'!BU16</f>
        <v>567552.30000000005</v>
      </c>
      <c r="M16" s="23">
        <f>+'[1]Outstanding Debt'!CB16</f>
        <v>254107</v>
      </c>
      <c r="N16" s="23">
        <f>+'[1]Outstanding Debt'!CI16</f>
        <v>668553.4</v>
      </c>
      <c r="O16" s="23">
        <f>+'[1]Outstanding Debt'!CP16</f>
        <v>309087.5</v>
      </c>
      <c r="P16" s="23">
        <f>+'[1]Outstanding Debt'!CW16</f>
        <v>383896.4</v>
      </c>
      <c r="Q16" s="23">
        <f>+'[1]Outstanding Debt'!DD16</f>
        <v>196170.5</v>
      </c>
      <c r="R16" s="23">
        <f>+'[1]Outstanding Debt'!DK16</f>
        <v>105000</v>
      </c>
      <c r="S16" s="23">
        <f>+'[1]Outstanding Debt'!DR16</f>
        <v>489529</v>
      </c>
      <c r="T16" s="23">
        <f>+'[1]Outstanding Debt'!DY16</f>
        <v>1092843.76</v>
      </c>
      <c r="U16" s="23">
        <f t="shared" si="0"/>
        <v>5862557.6799999997</v>
      </c>
      <c r="V16" s="21"/>
      <c r="W16" s="22"/>
    </row>
    <row r="17" spans="2:23" ht="15.75" x14ac:dyDescent="0.25">
      <c r="B17" s="18">
        <v>2031</v>
      </c>
      <c r="C17" s="18">
        <v>2030</v>
      </c>
      <c r="D17" s="19">
        <f>+'[1]Outstanding Debt'!E17</f>
        <v>0</v>
      </c>
      <c r="E17" s="23">
        <f>+'[1]Outstanding Debt'!N17</f>
        <v>222600</v>
      </c>
      <c r="F17" s="23">
        <f>+'[1]Outstanding Debt'!W17</f>
        <v>375750</v>
      </c>
      <c r="G17" s="23">
        <f>+'[1]Outstanding Debt'!AF17</f>
        <v>0</v>
      </c>
      <c r="H17" s="23">
        <f>+'[1]Outstanding Debt'!AO17</f>
        <v>577925.02</v>
      </c>
      <c r="I17" s="23">
        <f>+'[1]Outstanding Debt'!AX17</f>
        <v>0</v>
      </c>
      <c r="J17" s="23">
        <f>+'[1]Outstanding Debt'!BG17</f>
        <v>210047.3</v>
      </c>
      <c r="K17" s="23">
        <f>+'[1]Outstanding Debt'!BN17</f>
        <v>92083.5</v>
      </c>
      <c r="L17" s="23">
        <f>+'[1]Outstanding Debt'!BU17</f>
        <v>567400.30000000005</v>
      </c>
      <c r="M17" s="23">
        <f>+'[1]Outstanding Debt'!CB17</f>
        <v>252707</v>
      </c>
      <c r="N17" s="23">
        <f>+'[1]Outstanding Debt'!CI17</f>
        <v>668765.9</v>
      </c>
      <c r="O17" s="23">
        <f>+'[1]Outstanding Debt'!CP17</f>
        <v>311812.5</v>
      </c>
      <c r="P17" s="23">
        <f>+'[1]Outstanding Debt'!CW17</f>
        <v>383968</v>
      </c>
      <c r="Q17" s="23">
        <f>+'[1]Outstanding Debt'!DD17</f>
        <v>194633</v>
      </c>
      <c r="R17" s="23">
        <f>+'[1]Outstanding Debt'!DK17</f>
        <v>105000</v>
      </c>
      <c r="S17" s="23">
        <f>+'[1]Outstanding Debt'!DR17</f>
        <v>489309</v>
      </c>
      <c r="T17" s="23">
        <f>+'[1]Outstanding Debt'!DY17</f>
        <v>1087643.76</v>
      </c>
      <c r="U17" s="23">
        <f t="shared" si="0"/>
        <v>5539645.2799999993</v>
      </c>
      <c r="V17" s="21"/>
      <c r="W17" s="22"/>
    </row>
    <row r="18" spans="2:23" ht="15.75" x14ac:dyDescent="0.25">
      <c r="B18" s="18">
        <v>2032</v>
      </c>
      <c r="C18" s="18">
        <v>2031</v>
      </c>
      <c r="D18" s="19">
        <f>+'[1]Outstanding Debt'!E18</f>
        <v>0</v>
      </c>
      <c r="E18" s="23">
        <f>+'[1]Outstanding Debt'!N18</f>
        <v>225000</v>
      </c>
      <c r="F18" s="23">
        <f>+'[1]Outstanding Debt'!W18</f>
        <v>376300</v>
      </c>
      <c r="G18" s="23">
        <f>+'[1]Outstanding Debt'!AF18</f>
        <v>0</v>
      </c>
      <c r="H18" s="23">
        <f>+'[1]Outstanding Debt'!AO18</f>
        <v>582925.02</v>
      </c>
      <c r="I18" s="23">
        <f>+'[1]Outstanding Debt'!AX18</f>
        <v>0</v>
      </c>
      <c r="J18" s="23">
        <f>+'[1]Outstanding Debt'!BG18</f>
        <v>209839.3</v>
      </c>
      <c r="K18" s="23">
        <f>+'[1]Outstanding Debt'!BN18</f>
        <v>96563.5</v>
      </c>
      <c r="L18" s="23">
        <f>+'[1]Outstanding Debt'!BU18</f>
        <v>567224.30000000005</v>
      </c>
      <c r="M18" s="23">
        <f>+'[1]Outstanding Debt'!CB18</f>
        <v>256307</v>
      </c>
      <c r="N18" s="23">
        <f>+'[1]Outstanding Debt'!CI18</f>
        <v>668877.1</v>
      </c>
      <c r="O18" s="23">
        <f>+'[1]Outstanding Debt'!CP18</f>
        <v>309454.5</v>
      </c>
      <c r="P18" s="23">
        <f>+'[1]Outstanding Debt'!CW18</f>
        <v>383925.6</v>
      </c>
      <c r="Q18" s="23">
        <f>+'[1]Outstanding Debt'!DD18</f>
        <v>198070.5</v>
      </c>
      <c r="R18" s="23">
        <f>+'[1]Outstanding Debt'!DK18</f>
        <v>105000</v>
      </c>
      <c r="S18" s="23">
        <f>+'[1]Outstanding Debt'!DR18</f>
        <v>493971.5</v>
      </c>
      <c r="T18" s="23">
        <f>+'[1]Outstanding Debt'!DY18</f>
        <v>1090643.76</v>
      </c>
      <c r="U18" s="23">
        <f t="shared" si="0"/>
        <v>5564102.0800000001</v>
      </c>
      <c r="V18" s="21"/>
      <c r="W18" s="22"/>
    </row>
    <row r="19" spans="2:23" ht="15.75" x14ac:dyDescent="0.25">
      <c r="B19" s="18">
        <v>2033</v>
      </c>
      <c r="C19" s="18">
        <v>2032</v>
      </c>
      <c r="D19" s="19">
        <f>+'[1]Outstanding Debt'!E19</f>
        <v>0</v>
      </c>
      <c r="E19" s="23">
        <f>+'[1]Outstanding Debt'!N19</f>
        <v>227000</v>
      </c>
      <c r="F19" s="23">
        <f>+'[1]Outstanding Debt'!W19</f>
        <v>371550</v>
      </c>
      <c r="G19" s="23">
        <f>+'[1]Outstanding Debt'!AF19</f>
        <v>0</v>
      </c>
      <c r="H19" s="23">
        <f>+'[1]Outstanding Debt'!AO19</f>
        <v>577625.02</v>
      </c>
      <c r="I19" s="23">
        <f>+'[1]Outstanding Debt'!AX19</f>
        <v>0</v>
      </c>
      <c r="J19" s="23">
        <f>+'[1]Outstanding Debt'!BG19</f>
        <v>209623.3</v>
      </c>
      <c r="K19" s="23">
        <f>+'[1]Outstanding Debt'!BN19</f>
        <v>96003.5</v>
      </c>
      <c r="L19" s="23">
        <f>+'[1]Outstanding Debt'!BU19</f>
        <v>568024.30000000005</v>
      </c>
      <c r="M19" s="23">
        <f>+'[1]Outstanding Debt'!CB19</f>
        <v>254867</v>
      </c>
      <c r="N19" s="23">
        <f>+'[1]Outstanding Debt'!CI19</f>
        <v>668532.30000000005</v>
      </c>
      <c r="O19" s="23">
        <f>+'[1]Outstanding Debt'!CP19</f>
        <v>311916.5</v>
      </c>
      <c r="P19" s="23">
        <f>+'[1]Outstanding Debt'!CW19</f>
        <v>383717.2</v>
      </c>
      <c r="Q19" s="23">
        <f>+'[1]Outstanding Debt'!DD19</f>
        <v>196354.5</v>
      </c>
      <c r="R19" s="23">
        <f>+'[1]Outstanding Debt'!DK19</f>
        <v>105000</v>
      </c>
      <c r="S19" s="23">
        <f>+'[1]Outstanding Debt'!DR19</f>
        <v>493301.5</v>
      </c>
      <c r="T19" s="23">
        <f>+'[1]Outstanding Debt'!DY19</f>
        <v>1087393.76</v>
      </c>
      <c r="U19" s="23">
        <f t="shared" si="0"/>
        <v>5550908.8799999999</v>
      </c>
      <c r="V19" s="21"/>
      <c r="W19" s="22"/>
    </row>
    <row r="20" spans="2:23" ht="15.75" x14ac:dyDescent="0.25">
      <c r="B20" s="18">
        <v>2034</v>
      </c>
      <c r="C20" s="18">
        <v>2033</v>
      </c>
      <c r="D20" s="23">
        <f>+'[1]Outstanding Debt'!E20</f>
        <v>0</v>
      </c>
      <c r="E20" s="23">
        <f>+'[1]Outstanding Debt'!N20</f>
        <v>223600</v>
      </c>
      <c r="F20" s="23">
        <f>+'[1]Outstanding Debt'!W20</f>
        <v>371650</v>
      </c>
      <c r="G20" s="23">
        <f>+'[1]Outstanding Debt'!AF20</f>
        <v>0</v>
      </c>
      <c r="H20" s="23">
        <f>+'[1]Outstanding Debt'!AO20</f>
        <v>577225.02</v>
      </c>
      <c r="I20" s="23">
        <f>+'[1]Outstanding Debt'!AX20</f>
        <v>0</v>
      </c>
      <c r="J20" s="23">
        <f>+'[1]Outstanding Debt'!BG20</f>
        <v>209399.3</v>
      </c>
      <c r="K20" s="23">
        <f>+'[1]Outstanding Debt'!BN20</f>
        <v>95443.5</v>
      </c>
      <c r="L20" s="23">
        <f>+'[1]Outstanding Debt'!BU20</f>
        <v>567792.30000000005</v>
      </c>
      <c r="M20" s="23">
        <f>+'[1]Outstanding Debt'!CB20</f>
        <v>253373</v>
      </c>
      <c r="N20" s="23">
        <f>+'[1]Outstanding Debt'!CI20</f>
        <v>669000.1</v>
      </c>
      <c r="O20" s="23">
        <f>+'[1]Outstanding Debt'!CP20</f>
        <v>309252.5</v>
      </c>
      <c r="P20" s="23">
        <f>+'[1]Outstanding Debt'!CW20</f>
        <v>383467.6</v>
      </c>
      <c r="Q20" s="23">
        <f>+'[1]Outstanding Debt'!DD20</f>
        <v>194664.5</v>
      </c>
      <c r="R20" s="23">
        <f>+'[1]Outstanding Debt'!DK20</f>
        <v>105000</v>
      </c>
      <c r="S20" s="23">
        <f>+'[1]Outstanding Debt'!DR20</f>
        <v>492605.5</v>
      </c>
      <c r="T20" s="23">
        <f>+'[1]Outstanding Debt'!DY20</f>
        <v>1088143.76</v>
      </c>
      <c r="U20" s="23">
        <f t="shared" si="0"/>
        <v>5540617.0800000001</v>
      </c>
      <c r="V20" s="21"/>
      <c r="W20" s="22"/>
    </row>
    <row r="21" spans="2:23" ht="15.75" x14ac:dyDescent="0.25">
      <c r="B21" s="18">
        <v>2035</v>
      </c>
      <c r="C21" s="18">
        <v>2034</v>
      </c>
      <c r="D21" s="23">
        <f>+'[1]Outstanding Debt'!E21</f>
        <v>0</v>
      </c>
      <c r="E21" s="23">
        <f>+'[1]Outstanding Debt'!N21</f>
        <v>0</v>
      </c>
      <c r="F21" s="23">
        <f>+'[1]Outstanding Debt'!W21</f>
        <v>371450</v>
      </c>
      <c r="G21" s="23">
        <f>+'[1]Outstanding Debt'!AF21</f>
        <v>0</v>
      </c>
      <c r="H21" s="23">
        <f>+'[1]Outstanding Debt'!AO21</f>
        <v>580962.5</v>
      </c>
      <c r="I21" s="23">
        <f>+'[1]Outstanding Debt'!AX21</f>
        <v>0</v>
      </c>
      <c r="J21" s="23">
        <f>+'[1]Outstanding Debt'!BG21</f>
        <v>209920.9</v>
      </c>
      <c r="K21" s="23">
        <f>+'[1]Outstanding Debt'!BN21</f>
        <v>94736.5</v>
      </c>
      <c r="L21" s="23">
        <f>+'[1]Outstanding Debt'!BU21</f>
        <v>567763</v>
      </c>
      <c r="M21" s="23">
        <f>+'[1]Outstanding Debt'!CB21</f>
        <v>251501</v>
      </c>
      <c r="N21" s="23">
        <f>+'[1]Outstanding Debt'!CI21</f>
        <v>668212.9</v>
      </c>
      <c r="O21" s="23">
        <f>+'[1]Outstanding Debt'!CP21</f>
        <v>311052</v>
      </c>
      <c r="P21" s="23">
        <f>+'[1]Outstanding Debt'!CW21</f>
        <v>383943.6</v>
      </c>
      <c r="Q21" s="23">
        <f>+'[1]Outstanding Debt'!DD21</f>
        <v>197818.5</v>
      </c>
      <c r="R21" s="23">
        <f>+'[1]Outstanding Debt'!DK21</f>
        <v>105000</v>
      </c>
      <c r="S21" s="23">
        <f>+'[1]Outstanding Debt'!DR21</f>
        <v>491528</v>
      </c>
      <c r="T21" s="23">
        <f>+'[1]Outstanding Debt'!DY21</f>
        <v>1092643.76</v>
      </c>
      <c r="U21" s="23">
        <f t="shared" si="0"/>
        <v>5326532.66</v>
      </c>
      <c r="V21" s="21"/>
      <c r="W21" s="22"/>
    </row>
    <row r="22" spans="2:23" ht="15.75" x14ac:dyDescent="0.25">
      <c r="B22" s="18">
        <v>2036</v>
      </c>
      <c r="C22" s="18">
        <v>2035</v>
      </c>
      <c r="D22" s="23">
        <f>+'[1]Outstanding Debt'!E22</f>
        <v>0</v>
      </c>
      <c r="E22" s="23">
        <f>+'[1]Outstanding Debt'!N22</f>
        <v>0</v>
      </c>
      <c r="F22" s="23">
        <f>+'[1]Outstanding Debt'!W22</f>
        <v>375950</v>
      </c>
      <c r="G22" s="23">
        <f>+'[1]Outstanding Debt'!AF22</f>
        <v>0</v>
      </c>
      <c r="H22" s="23">
        <f>+'[1]Outstanding Debt'!AO22</f>
        <v>103700</v>
      </c>
      <c r="I22" s="23">
        <f>+'[1]Outstanding Debt'!AX22</f>
        <v>0</v>
      </c>
      <c r="J22" s="23">
        <f>+'[1]Outstanding Debt'!BG22</f>
        <v>209095.7</v>
      </c>
      <c r="K22" s="23">
        <f>+'[1]Outstanding Debt'!BN22</f>
        <v>93882.5</v>
      </c>
      <c r="L22" s="23">
        <f>+'[1]Outstanding Debt'!BU22</f>
        <v>567954.30000000005</v>
      </c>
      <c r="M22" s="23">
        <f>+'[1]Outstanding Debt'!CB22</f>
        <v>254305</v>
      </c>
      <c r="N22" s="23">
        <f>+'[1]Outstanding Debt'!CI22</f>
        <v>668299.9</v>
      </c>
      <c r="O22" s="23">
        <f>+'[1]Outstanding Debt'!CP22</f>
        <v>307290</v>
      </c>
      <c r="P22" s="23">
        <f>+'[1]Outstanding Debt'!CW22</f>
        <v>383908.6</v>
      </c>
      <c r="Q22" s="23">
        <f>+'[1]Outstanding Debt'!DD22</f>
        <v>195550.5</v>
      </c>
      <c r="R22" s="23">
        <f>+'[1]Outstanding Debt'!DK22</f>
        <v>105000</v>
      </c>
      <c r="S22" s="23">
        <f>+'[1]Outstanding Debt'!DR22</f>
        <v>489763</v>
      </c>
      <c r="T22" s="23">
        <f>+'[1]Outstanding Debt'!DY22</f>
        <v>1090643.76</v>
      </c>
      <c r="U22" s="23">
        <f t="shared" si="0"/>
        <v>4845343.26</v>
      </c>
      <c r="V22" s="21"/>
      <c r="W22" s="22"/>
    </row>
    <row r="23" spans="2:23" ht="15.75" x14ac:dyDescent="0.25">
      <c r="B23" s="18">
        <v>2037</v>
      </c>
      <c r="C23" s="18">
        <v>2036</v>
      </c>
      <c r="D23" s="23">
        <f>+'[1]Outstanding Debt'!E23</f>
        <v>0</v>
      </c>
      <c r="E23" s="23">
        <f>+'[1]Outstanding Debt'!N23</f>
        <v>0</v>
      </c>
      <c r="F23" s="23">
        <f>+'[1]Outstanding Debt'!W23</f>
        <v>0</v>
      </c>
      <c r="G23" s="23">
        <f>+'[1]Outstanding Debt'!AF23</f>
        <v>0</v>
      </c>
      <c r="H23" s="23">
        <f>+'[1]Outstanding Debt'!AO23</f>
        <v>101700</v>
      </c>
      <c r="I23" s="23">
        <f>+'[1]Outstanding Debt'!AX23</f>
        <v>0</v>
      </c>
      <c r="J23" s="23">
        <f>+'[1]Outstanding Debt'!BG23</f>
        <v>210023.3</v>
      </c>
      <c r="K23" s="23">
        <f>+'[1]Outstanding Debt'!BN23</f>
        <v>92923.5</v>
      </c>
      <c r="L23" s="23">
        <f>+'[1]Outstanding Debt'!BU23</f>
        <v>567463.1</v>
      </c>
      <c r="M23" s="23">
        <f>+'[1]Outstanding Debt'!CB23</f>
        <v>251770.5</v>
      </c>
      <c r="N23" s="23">
        <f>+'[1]Outstanding Debt'!CI23</f>
        <v>669103.9</v>
      </c>
      <c r="O23" s="23">
        <f>+'[1]Outstanding Debt'!CP23</f>
        <v>308015</v>
      </c>
      <c r="P23" s="23">
        <f>+'[1]Outstanding Debt'!CW23</f>
        <v>384319.6</v>
      </c>
      <c r="Q23" s="23">
        <f>+'[1]Outstanding Debt'!DD23</f>
        <v>197945</v>
      </c>
      <c r="R23" s="23">
        <f>+'[1]Outstanding Debt'!DK23</f>
        <v>105000</v>
      </c>
      <c r="S23" s="23">
        <f>+'[1]Outstanding Debt'!DR23</f>
        <v>492292.5</v>
      </c>
      <c r="T23" s="23">
        <f>+'[1]Outstanding Debt'!DY23</f>
        <v>1087393.76</v>
      </c>
      <c r="U23" s="23">
        <f t="shared" si="0"/>
        <v>4467950.16</v>
      </c>
      <c r="V23" s="21"/>
      <c r="W23" s="22"/>
    </row>
    <row r="24" spans="2:23" ht="15.75" x14ac:dyDescent="0.25">
      <c r="B24" s="18">
        <v>2038</v>
      </c>
      <c r="C24" s="18">
        <v>2037</v>
      </c>
      <c r="D24" s="23">
        <f>+'[1]Outstanding Debt'!E24</f>
        <v>0</v>
      </c>
      <c r="E24" s="23">
        <f>+'[1]Outstanding Debt'!N24</f>
        <v>0</v>
      </c>
      <c r="F24" s="23">
        <f>+'[1]Outstanding Debt'!W24</f>
        <v>0</v>
      </c>
      <c r="G24" s="23">
        <f>+'[1]Outstanding Debt'!AF24</f>
        <v>0</v>
      </c>
      <c r="H24" s="23">
        <f>+'[1]Outstanding Debt'!AO24</f>
        <v>104700</v>
      </c>
      <c r="I24" s="23">
        <f>+'[1]Outstanding Debt'!AX24</f>
        <v>0</v>
      </c>
      <c r="J24" s="23">
        <f>+'[1]Outstanding Debt'!BG24</f>
        <v>209703.3</v>
      </c>
      <c r="K24" s="23">
        <f>+'[1]Outstanding Debt'!BN24</f>
        <v>91873.5</v>
      </c>
      <c r="L24" s="23">
        <f>+'[1]Outstanding Debt'!BU24</f>
        <v>567274.4</v>
      </c>
      <c r="M24" s="23">
        <f>+'[1]Outstanding Debt'!CB24</f>
        <v>253958.5</v>
      </c>
      <c r="N24" s="23">
        <f>+'[1]Outstanding Debt'!CI24</f>
        <v>669003.1</v>
      </c>
      <c r="O24" s="23">
        <f>+'[1]Outstanding Debt'!CP24</f>
        <v>308315.5</v>
      </c>
      <c r="P24" s="23">
        <f>+'[1]Outstanding Debt'!CW24</f>
        <v>384220</v>
      </c>
      <c r="Q24" s="23">
        <f>+'[1]Outstanding Debt'!DD24</f>
        <v>194935</v>
      </c>
      <c r="R24" s="23">
        <f>+'[1]Outstanding Debt'!DK24</f>
        <v>105000</v>
      </c>
      <c r="S24" s="23">
        <f>+'[1]Outstanding Debt'!DR24</f>
        <v>489081.5</v>
      </c>
      <c r="T24" s="23">
        <f>+'[1]Outstanding Debt'!DY24</f>
        <v>1087893.76</v>
      </c>
      <c r="U24" s="23">
        <f t="shared" si="0"/>
        <v>4465958.5599999996</v>
      </c>
      <c r="V24" s="21"/>
      <c r="W24" s="22"/>
    </row>
    <row r="25" spans="2:23" ht="15.75" x14ac:dyDescent="0.25">
      <c r="B25" s="18">
        <v>2039</v>
      </c>
      <c r="C25" s="18">
        <v>2038</v>
      </c>
      <c r="D25" s="23">
        <f>+'[1]Outstanding Debt'!E25</f>
        <v>0</v>
      </c>
      <c r="E25" s="23">
        <f>+'[1]Outstanding Debt'!N25</f>
        <v>0</v>
      </c>
      <c r="F25" s="23">
        <f>+'[1]Outstanding Debt'!W25</f>
        <v>0</v>
      </c>
      <c r="G25" s="23">
        <f>+'[1]Outstanding Debt'!AF25</f>
        <v>0</v>
      </c>
      <c r="H25" s="23">
        <f>+'[1]Outstanding Debt'!AO25</f>
        <v>102575</v>
      </c>
      <c r="I25" s="23">
        <f>+'[1]Outstanding Debt'!AX25</f>
        <v>0</v>
      </c>
      <c r="J25" s="23">
        <f>+'[1]Outstanding Debt'!BG25</f>
        <v>209159.9</v>
      </c>
      <c r="K25" s="23">
        <f>+'[1]Outstanding Debt'!BN25</f>
        <v>95739.5</v>
      </c>
      <c r="L25" s="23">
        <f>+'[1]Outstanding Debt'!BU25</f>
        <v>567527.80000000005</v>
      </c>
      <c r="M25" s="23">
        <f>+'[1]Outstanding Debt'!CB25</f>
        <v>255861.5</v>
      </c>
      <c r="N25" s="23">
        <f>+'[1]Outstanding Debt'!CI25</f>
        <v>669096.9</v>
      </c>
      <c r="O25" s="23">
        <f>+'[1]Outstanding Debt'!CP25</f>
        <v>308235.5</v>
      </c>
      <c r="P25" s="23">
        <f>+'[1]Outstanding Debt'!CW25</f>
        <v>383705.8</v>
      </c>
      <c r="Q25" s="23">
        <f>+'[1]Outstanding Debt'!DD25</f>
        <v>196701</v>
      </c>
      <c r="R25" s="23">
        <f>+'[1]Outstanding Debt'!DK25</f>
        <v>105000</v>
      </c>
      <c r="S25" s="23">
        <f>+'[1]Outstanding Debt'!DR25</f>
        <v>490366.5</v>
      </c>
      <c r="T25" s="23">
        <f>+'[1]Outstanding Debt'!DY25</f>
        <v>1091893.76</v>
      </c>
      <c r="U25" s="23">
        <f t="shared" si="0"/>
        <v>4475863.16</v>
      </c>
      <c r="V25" s="21"/>
      <c r="W25" s="22"/>
    </row>
    <row r="26" spans="2:23" ht="15.75" x14ac:dyDescent="0.25">
      <c r="B26" s="18">
        <v>2040</v>
      </c>
      <c r="C26" s="18">
        <v>2039</v>
      </c>
      <c r="D26" s="23">
        <f>+'[1]Outstanding Debt'!E26</f>
        <v>0</v>
      </c>
      <c r="E26" s="23">
        <f>+'[1]Outstanding Debt'!N26</f>
        <v>0</v>
      </c>
      <c r="F26" s="23">
        <f>+'[1]Outstanding Debt'!W26</f>
        <v>0</v>
      </c>
      <c r="G26" s="23">
        <f>+'[1]Outstanding Debt'!AF26</f>
        <v>0</v>
      </c>
      <c r="H26" s="23">
        <f>+'[1]Outstanding Debt'!AO26</f>
        <v>105450</v>
      </c>
      <c r="I26" s="23">
        <f>+'[1]Outstanding Debt'!AX26</f>
        <v>0</v>
      </c>
      <c r="J26" s="23">
        <f>+'[1]Outstanding Debt'!BG26</f>
        <v>209421.1</v>
      </c>
      <c r="K26" s="23">
        <f>+'[1]Outstanding Debt'!BN26</f>
        <v>94449.5</v>
      </c>
      <c r="L26" s="23">
        <f>+'[1]Outstanding Debt'!BU26</f>
        <v>567236.6</v>
      </c>
      <c r="M26" s="23">
        <f>+'[1]Outstanding Debt'!CB26</f>
        <v>252488</v>
      </c>
      <c r="N26" s="23">
        <f>+'[1]Outstanding Debt'!CI26</f>
        <v>668557.6</v>
      </c>
      <c r="O26" s="23">
        <f>+'[1]Outstanding Debt'!CP26</f>
        <v>307864.5</v>
      </c>
      <c r="P26" s="23">
        <f>+'[1]Outstanding Debt'!CW26</f>
        <v>383793.8</v>
      </c>
      <c r="Q26" s="23">
        <f>+'[1]Outstanding Debt'!DD26</f>
        <v>198163</v>
      </c>
      <c r="R26" s="23">
        <f>+'[1]Outstanding Debt'!DK26</f>
        <v>105000</v>
      </c>
      <c r="S26" s="23">
        <f>+'[1]Outstanding Debt'!DR26</f>
        <v>491078.5</v>
      </c>
      <c r="T26" s="23">
        <f>+'[1]Outstanding Debt'!DY26</f>
        <v>1085693.76</v>
      </c>
      <c r="U26" s="23">
        <f t="shared" si="0"/>
        <v>4469196.3599999994</v>
      </c>
      <c r="V26" s="21"/>
      <c r="W26" s="22"/>
    </row>
    <row r="27" spans="2:23" ht="15.75" x14ac:dyDescent="0.25">
      <c r="B27" s="18">
        <v>2041</v>
      </c>
      <c r="C27" s="18">
        <v>2040</v>
      </c>
      <c r="D27" s="23">
        <f>+'[1]Outstanding Debt'!E27</f>
        <v>0</v>
      </c>
      <c r="E27" s="23">
        <f>+'[1]Outstanding Debt'!N27</f>
        <v>0</v>
      </c>
      <c r="F27" s="23">
        <f>+'[1]Outstanding Debt'!W27</f>
        <v>0</v>
      </c>
      <c r="G27" s="23">
        <f>+'[1]Outstanding Debt'!AF27</f>
        <v>0</v>
      </c>
      <c r="H27" s="23">
        <f>+'[1]Outstanding Debt'!AO27</f>
        <v>103200</v>
      </c>
      <c r="I27" s="23">
        <f>+'[1]Outstanding Debt'!AX27</f>
        <v>0</v>
      </c>
      <c r="J27" s="23">
        <f>+'[1]Outstanding Debt'!BG27</f>
        <v>209465.2</v>
      </c>
      <c r="K27" s="23">
        <f>+'[1]Outstanding Debt'!BN27</f>
        <v>93084.5</v>
      </c>
      <c r="L27" s="23">
        <f>+'[1]Outstanding Debt'!BU27</f>
        <v>567430.9</v>
      </c>
      <c r="M27" s="23">
        <f>+'[1]Outstanding Debt'!CB27</f>
        <v>253939</v>
      </c>
      <c r="N27" s="23">
        <f>+'[1]Outstanding Debt'!CI27</f>
        <v>668413.6</v>
      </c>
      <c r="O27" s="23">
        <f>+'[1]Outstanding Debt'!CP27</f>
        <v>307215.5</v>
      </c>
      <c r="P27" s="23">
        <f>+'[1]Outstanding Debt'!CW27</f>
        <v>383536.8</v>
      </c>
      <c r="Q27" s="23">
        <f>+'[1]Outstanding Debt'!DD27</f>
        <v>194353</v>
      </c>
      <c r="R27" s="23">
        <f>+'[1]Outstanding Debt'!DK27</f>
        <v>105000</v>
      </c>
      <c r="S27" s="23">
        <f>+'[1]Outstanding Debt'!DR27</f>
        <v>491273.5</v>
      </c>
      <c r="T27" s="23">
        <f>+'[1]Outstanding Debt'!DY27</f>
        <v>1088693.76</v>
      </c>
      <c r="U27" s="23">
        <f t="shared" si="0"/>
        <v>4465605.76</v>
      </c>
      <c r="V27" s="21"/>
      <c r="W27" s="22"/>
    </row>
    <row r="28" spans="2:23" ht="15.75" x14ac:dyDescent="0.25">
      <c r="B28" s="18">
        <v>2042</v>
      </c>
      <c r="C28" s="18">
        <v>2041</v>
      </c>
      <c r="D28" s="23">
        <f>+'[1]Outstanding Debt'!E28</f>
        <v>0</v>
      </c>
      <c r="E28" s="23">
        <f>+'[1]Outstanding Debt'!N28</f>
        <v>0</v>
      </c>
      <c r="F28" s="23">
        <f>+'[1]Outstanding Debt'!W28</f>
        <v>0</v>
      </c>
      <c r="G28" s="23">
        <f>+'[1]Outstanding Debt'!AF28</f>
        <v>0</v>
      </c>
      <c r="H28" s="23">
        <f>+'[1]Outstanding Debt'!AO28</f>
        <v>105725</v>
      </c>
      <c r="I28" s="23">
        <f>+'[1]Outstanding Debt'!AX28</f>
        <v>0</v>
      </c>
      <c r="J28" s="23">
        <f>+'[1]Outstanding Debt'!BG28</f>
        <v>209320.2</v>
      </c>
      <c r="K28" s="23">
        <f>+'[1]Outstanding Debt'!BN28</f>
        <v>96659.5</v>
      </c>
      <c r="L28" s="23">
        <f>+'[1]Outstanding Debt'!BU28</f>
        <v>567079.5</v>
      </c>
      <c r="M28" s="23">
        <f>+'[1]Outstanding Debt'!CB28</f>
        <v>255119</v>
      </c>
      <c r="N28" s="23">
        <f>+'[1]Outstanding Debt'!CI28</f>
        <v>668669.6</v>
      </c>
      <c r="O28" s="23">
        <f>+'[1]Outstanding Debt'!CP28</f>
        <v>311303</v>
      </c>
      <c r="P28" s="23">
        <f>+'[1]Outstanding Debt'!CW28</f>
        <v>383926.4</v>
      </c>
      <c r="Q28" s="23">
        <f>+'[1]Outstanding Debt'!DD28</f>
        <v>195408</v>
      </c>
      <c r="R28" s="23">
        <f>+'[1]Outstanding Debt'!DK28</f>
        <v>100000</v>
      </c>
      <c r="S28" s="23">
        <f>+'[1]Outstanding Debt'!DR28</f>
        <v>490937.5</v>
      </c>
      <c r="T28" s="23">
        <f>+'[1]Outstanding Debt'!DY28</f>
        <v>1085493.76</v>
      </c>
      <c r="U28" s="23">
        <f t="shared" si="0"/>
        <v>4469641.46</v>
      </c>
      <c r="V28" s="21"/>
      <c r="W28" s="22"/>
    </row>
    <row r="29" spans="2:23" ht="15.75" x14ac:dyDescent="0.25">
      <c r="B29" s="18">
        <v>2043</v>
      </c>
      <c r="C29" s="18">
        <v>2042</v>
      </c>
      <c r="D29" s="23">
        <f>+'[1]Outstanding Debt'!E29</f>
        <v>0</v>
      </c>
      <c r="E29" s="23">
        <f>+'[1]Outstanding Debt'!N29</f>
        <v>0</v>
      </c>
      <c r="F29" s="23">
        <f>+'[1]Outstanding Debt'!W29</f>
        <v>0</v>
      </c>
      <c r="G29" s="23">
        <f>+'[1]Outstanding Debt'!AF29</f>
        <v>0</v>
      </c>
      <c r="H29" s="23">
        <f>+'[1]Outstanding Debt'!AO29</f>
        <v>103112.5</v>
      </c>
      <c r="I29" s="23">
        <f>+'[1]Outstanding Debt'!AX29</f>
        <v>0</v>
      </c>
      <c r="J29" s="23">
        <f>+'[1]Outstanding Debt'!BG29</f>
        <v>209981.3</v>
      </c>
      <c r="K29" s="23">
        <f>+'[1]Outstanding Debt'!BN29</f>
        <v>95075.5</v>
      </c>
      <c r="L29" s="23">
        <f>+'[1]Outstanding Debt'!BU29</f>
        <v>567168</v>
      </c>
      <c r="M29" s="23">
        <f>+'[1]Outstanding Debt'!CB29</f>
        <v>256019</v>
      </c>
      <c r="N29" s="23">
        <f>+'[1]Outstanding Debt'!CI29</f>
        <v>668283.6</v>
      </c>
      <c r="O29" s="23">
        <f>+'[1]Outstanding Debt'!CP29</f>
        <v>309980.5</v>
      </c>
      <c r="P29" s="23">
        <f>+'[1]Outstanding Debt'!CW29</f>
        <v>383959.4</v>
      </c>
      <c r="Q29" s="23">
        <f>+'[1]Outstanding Debt'!DD29</f>
        <v>196207.5</v>
      </c>
      <c r="R29" s="23">
        <f>+'[1]Outstanding Debt'!DK29</f>
        <v>100000</v>
      </c>
      <c r="S29" s="23">
        <f>+'[1]Outstanding Debt'!DR29</f>
        <v>490134.5</v>
      </c>
      <c r="T29" s="23">
        <f>+'[1]Outstanding Debt'!DY29</f>
        <v>1086293.76</v>
      </c>
      <c r="U29" s="23">
        <f t="shared" si="0"/>
        <v>4466215.5599999996</v>
      </c>
      <c r="V29" s="21"/>
      <c r="W29" s="22"/>
    </row>
    <row r="30" spans="2:23" ht="15.75" x14ac:dyDescent="0.25">
      <c r="B30" s="18">
        <v>2044</v>
      </c>
      <c r="C30" s="18">
        <v>2043</v>
      </c>
      <c r="D30" s="23">
        <f>+'[1]Outstanding Debt'!E30</f>
        <v>0</v>
      </c>
      <c r="E30" s="23">
        <f>+'[1]Outstanding Debt'!N30</f>
        <v>0</v>
      </c>
      <c r="F30" s="23">
        <f>+'[1]Outstanding Debt'!W30</f>
        <v>0</v>
      </c>
      <c r="G30" s="23">
        <f>+'[1]Outstanding Debt'!AF30</f>
        <v>0</v>
      </c>
      <c r="H30" s="23">
        <f>+'[1]Outstanding Debt'!AO30</f>
        <v>105500</v>
      </c>
      <c r="I30" s="23">
        <f>+'[1]Outstanding Debt'!AX30</f>
        <v>0</v>
      </c>
      <c r="J30" s="23">
        <f>+'[1]Outstanding Debt'!BG30</f>
        <v>209441.3</v>
      </c>
      <c r="K30" s="23">
        <f>+'[1]Outstanding Debt'!BN30</f>
        <v>93435.5</v>
      </c>
      <c r="L30" s="23">
        <f>+'[1]Outstanding Debt'!BU30</f>
        <v>567754.80000000005</v>
      </c>
      <c r="M30" s="23">
        <f>+'[1]Outstanding Debt'!CB30</f>
        <v>251672</v>
      </c>
      <c r="N30" s="23">
        <f>+'[1]Outstanding Debt'!CI30</f>
        <v>668240</v>
      </c>
      <c r="O30" s="23">
        <f>+'[1]Outstanding Debt'!CP30</f>
        <v>308379.5</v>
      </c>
      <c r="P30" s="23">
        <f>+'[1]Outstanding Debt'!CW30</f>
        <v>383627.8</v>
      </c>
      <c r="Q30" s="23">
        <f>+'[1]Outstanding Debt'!DD30</f>
        <v>196759.5</v>
      </c>
      <c r="R30" s="23">
        <f>+'[1]Outstanding Debt'!DK30</f>
        <v>100000</v>
      </c>
      <c r="S30" s="23">
        <f>+'[1]Outstanding Debt'!DR30</f>
        <v>488854.5</v>
      </c>
      <c r="T30" s="23">
        <f>+'[1]Outstanding Debt'!DY30</f>
        <v>1085893.76</v>
      </c>
      <c r="U30" s="23">
        <f t="shared" si="0"/>
        <v>4459558.66</v>
      </c>
      <c r="V30" s="21"/>
      <c r="W30" s="22"/>
    </row>
    <row r="31" spans="2:23" ht="15.75" x14ac:dyDescent="0.25">
      <c r="B31" s="18">
        <v>2045</v>
      </c>
      <c r="C31" s="18">
        <v>2044</v>
      </c>
      <c r="D31" s="23">
        <f>+'[1]Outstanding Debt'!E31</f>
        <v>0</v>
      </c>
      <c r="E31" s="23">
        <f>+'[1]Outstanding Debt'!N31</f>
        <v>0</v>
      </c>
      <c r="F31" s="23">
        <f>+'[1]Outstanding Debt'!W31</f>
        <v>0</v>
      </c>
      <c r="G31" s="23">
        <f>+'[1]Outstanding Debt'!AF31</f>
        <v>0</v>
      </c>
      <c r="H31" s="23">
        <f>+'[1]Outstanding Debt'!AO31</f>
        <v>102750</v>
      </c>
      <c r="I31" s="23">
        <f>+'[1]Outstanding Debt'!AX31</f>
        <v>0</v>
      </c>
      <c r="J31" s="23">
        <f>+'[1]Outstanding Debt'!BG31</f>
        <v>209733.3</v>
      </c>
      <c r="K31" s="23">
        <f>+'[1]Outstanding Debt'!BN31</f>
        <v>91747.5</v>
      </c>
      <c r="L31" s="23">
        <f>+'[1]Outstanding Debt'!BU31</f>
        <v>567854</v>
      </c>
      <c r="M31" s="23">
        <f>+'[1]Outstanding Debt'!CB31</f>
        <v>252199</v>
      </c>
      <c r="N31" s="23">
        <f>+'[1]Outstanding Debt'!CI31</f>
        <v>668494.4</v>
      </c>
      <c r="O31" s="23">
        <f>+'[1]Outstanding Debt'!CP31</f>
        <v>311494</v>
      </c>
      <c r="P31" s="23">
        <f>+'[1]Outstanding Debt'!CW31</f>
        <v>383923.6</v>
      </c>
      <c r="Q31" s="23">
        <f>+'[1]Outstanding Debt'!DD31</f>
        <v>197040.5</v>
      </c>
      <c r="R31" s="23">
        <f>+'[1]Outstanding Debt'!DK31</f>
        <v>100000</v>
      </c>
      <c r="S31" s="23">
        <f>+'[1]Outstanding Debt'!DR31</f>
        <v>492046.5</v>
      </c>
      <c r="T31" s="23">
        <f>+'[1]Outstanding Debt'!DY31</f>
        <v>1084293.76</v>
      </c>
      <c r="U31" s="23">
        <f t="shared" si="0"/>
        <v>4461576.5600000005</v>
      </c>
      <c r="V31" s="21"/>
      <c r="W31" s="22"/>
    </row>
    <row r="32" spans="2:23" ht="15.75" x14ac:dyDescent="0.25">
      <c r="B32" s="18">
        <v>2046</v>
      </c>
      <c r="C32" s="18">
        <v>2045</v>
      </c>
      <c r="D32" s="23">
        <f>+'[1]Outstanding Debt'!E32</f>
        <v>0</v>
      </c>
      <c r="E32" s="23">
        <f>+'[1]Outstanding Debt'!N32</f>
        <v>0</v>
      </c>
      <c r="F32" s="23">
        <f>+'[1]Outstanding Debt'!W32</f>
        <v>0</v>
      </c>
      <c r="G32" s="23">
        <f>+'[1]Outstanding Debt'!AF32</f>
        <v>0</v>
      </c>
      <c r="H32" s="23">
        <f>+'[1]Outstanding Debt'!AO32</f>
        <v>0</v>
      </c>
      <c r="I32" s="23">
        <f>+'[1]Outstanding Debt'!AX32</f>
        <v>0</v>
      </c>
      <c r="J32" s="23">
        <f>+'[1]Outstanding Debt'!BG32</f>
        <v>209850.9</v>
      </c>
      <c r="K32" s="23">
        <f>+'[1]Outstanding Debt'!BN32</f>
        <v>95019.5</v>
      </c>
      <c r="L32" s="23">
        <f>+'[1]Outstanding Debt'!BU32</f>
        <v>567453.6</v>
      </c>
      <c r="M32" s="23">
        <f>+'[1]Outstanding Debt'!CB32</f>
        <v>252490.5</v>
      </c>
      <c r="N32" s="23">
        <f>+'[1]Outstanding Debt'!CI32</f>
        <v>668158.69999999995</v>
      </c>
      <c r="O32" s="23">
        <f>+'[1]Outstanding Debt'!CP32</f>
        <v>309242</v>
      </c>
      <c r="P32" s="23">
        <f>+'[1]Outstanding Debt'!CW32</f>
        <v>383878.6</v>
      </c>
      <c r="Q32" s="23">
        <f>+'[1]Outstanding Debt'!DD32</f>
        <v>197093.5</v>
      </c>
      <c r="R32" s="23">
        <f>+'[1]Outstanding Debt'!DK32</f>
        <v>100000</v>
      </c>
      <c r="S32" s="23">
        <f>+'[1]Outstanding Debt'!DR32</f>
        <v>489679</v>
      </c>
      <c r="T32" s="23">
        <f>+'[1]Outstanding Debt'!DY32</f>
        <v>1090468.76</v>
      </c>
      <c r="U32" s="23">
        <f t="shared" si="0"/>
        <v>4363335.0600000005</v>
      </c>
      <c r="V32" s="21"/>
      <c r="W32" s="22"/>
    </row>
    <row r="33" spans="2:23" ht="15.75" x14ac:dyDescent="0.25">
      <c r="B33" s="18">
        <v>2047</v>
      </c>
      <c r="C33" s="18">
        <v>2046</v>
      </c>
      <c r="D33" s="23">
        <f>+'[1]Outstanding Debt'!E33</f>
        <v>0</v>
      </c>
      <c r="E33" s="23">
        <f>+'[1]Outstanding Debt'!N33</f>
        <v>0</v>
      </c>
      <c r="F33" s="23">
        <f>+'[1]Outstanding Debt'!W33</f>
        <v>0</v>
      </c>
      <c r="G33" s="23">
        <f>+'[1]Outstanding Debt'!AF33</f>
        <v>0</v>
      </c>
      <c r="H33" s="23">
        <f>+'[1]Outstanding Debt'!AO33</f>
        <v>0</v>
      </c>
      <c r="I33" s="23">
        <f>+'[1]Outstanding Debt'!AX33</f>
        <v>0</v>
      </c>
      <c r="J33" s="23">
        <f>+'[1]Outstanding Debt'!BG33</f>
        <v>209790.1</v>
      </c>
      <c r="K33" s="23">
        <f>+'[1]Outstanding Debt'!BN33</f>
        <v>93141</v>
      </c>
      <c r="L33" s="23">
        <f>+'[1]Outstanding Debt'!BU33</f>
        <v>567640.80000000005</v>
      </c>
      <c r="M33" s="23">
        <f>+'[1]Outstanding Debt'!CB33</f>
        <v>252584.5</v>
      </c>
      <c r="N33" s="23">
        <f>+'[1]Outstanding Debt'!CI33</f>
        <v>668169.69999999995</v>
      </c>
      <c r="O33" s="23">
        <f>+'[1]Outstanding Debt'!CP33</f>
        <v>311742</v>
      </c>
      <c r="P33" s="23">
        <f>+'[1]Outstanding Debt'!CW33</f>
        <v>384453</v>
      </c>
      <c r="Q33" s="23">
        <f>+'[1]Outstanding Debt'!DD33</f>
        <v>196913.5</v>
      </c>
      <c r="R33" s="23">
        <f>+'[1]Outstanding Debt'!DK33</f>
        <v>100000</v>
      </c>
      <c r="S33" s="23">
        <f>+'[1]Outstanding Debt'!DR33</f>
        <v>491846.5</v>
      </c>
      <c r="T33" s="23">
        <f>+'[1]Outstanding Debt'!DY33</f>
        <v>1089993.76</v>
      </c>
      <c r="U33" s="23">
        <f t="shared" si="0"/>
        <v>4366274.8599999994</v>
      </c>
      <c r="V33" s="21"/>
      <c r="W33" s="22"/>
    </row>
    <row r="34" spans="2:23" ht="15.75" x14ac:dyDescent="0.25">
      <c r="B34" s="18">
        <v>2048</v>
      </c>
      <c r="C34" s="18">
        <v>2047</v>
      </c>
      <c r="D34" s="23">
        <f>+'[1]Outstanding Debt'!E34</f>
        <v>0</v>
      </c>
      <c r="E34" s="23">
        <f>+'[1]Outstanding Debt'!N34</f>
        <v>0</v>
      </c>
      <c r="F34" s="23">
        <f>+'[1]Outstanding Debt'!W34</f>
        <v>0</v>
      </c>
      <c r="G34" s="23">
        <f>+'[1]Outstanding Debt'!AF34</f>
        <v>0</v>
      </c>
      <c r="H34" s="23">
        <f>+'[1]Outstanding Debt'!AO34</f>
        <v>0</v>
      </c>
      <c r="I34" s="23">
        <f>+'[1]Outstanding Debt'!AX34</f>
        <v>0</v>
      </c>
      <c r="J34" s="23">
        <f>+'[1]Outstanding Debt'!BG34</f>
        <v>209585.3</v>
      </c>
      <c r="K34" s="23">
        <f>+'[1]Outstanding Debt'!BN34</f>
        <v>96237</v>
      </c>
      <c r="L34" s="23">
        <f>+'[1]Outstanding Debt'!BU34</f>
        <v>567385.4</v>
      </c>
      <c r="M34" s="23">
        <f>+'[1]Outstanding Debt'!CB34</f>
        <v>252477</v>
      </c>
      <c r="N34" s="23">
        <f>+'[1]Outstanding Debt'!CI34</f>
        <v>668485.5</v>
      </c>
      <c r="O34" s="23">
        <f>+'[1]Outstanding Debt'!CP34</f>
        <v>308838</v>
      </c>
      <c r="P34" s="23">
        <f>+'[1]Outstanding Debt'!CW34</f>
        <v>383682.6</v>
      </c>
      <c r="Q34" s="23">
        <f>+'[1]Outstanding Debt'!DD34</f>
        <v>196513.5</v>
      </c>
      <c r="R34" s="23">
        <f>+'[1]Outstanding Debt'!DK34</f>
        <v>100000</v>
      </c>
      <c r="S34" s="23">
        <f>+'[1]Outstanding Debt'!DR34</f>
        <v>493436.5</v>
      </c>
      <c r="T34" s="23">
        <f>+'[1]Outstanding Debt'!DY34</f>
        <v>1088075</v>
      </c>
      <c r="U34" s="23">
        <f t="shared" si="0"/>
        <v>4364715.8000000007</v>
      </c>
      <c r="V34" s="21"/>
      <c r="W34" s="22"/>
    </row>
    <row r="35" spans="2:23" ht="15.75" x14ac:dyDescent="0.25">
      <c r="B35" s="18">
        <v>2049</v>
      </c>
      <c r="C35" s="18">
        <v>2048</v>
      </c>
      <c r="D35" s="23">
        <f>+'[1]Outstanding Debt'!E35</f>
        <v>0</v>
      </c>
      <c r="E35" s="23">
        <f>+'[1]Outstanding Debt'!N35</f>
        <v>0</v>
      </c>
      <c r="F35" s="23">
        <f>+'[1]Outstanding Debt'!W35</f>
        <v>0</v>
      </c>
      <c r="G35" s="23">
        <f>+'[1]Outstanding Debt'!AF35</f>
        <v>0</v>
      </c>
      <c r="H35" s="23">
        <f>+'[1]Outstanding Debt'!AO35</f>
        <v>0</v>
      </c>
      <c r="I35" s="23">
        <f>+'[1]Outstanding Debt'!AX35</f>
        <v>0</v>
      </c>
      <c r="J35" s="23">
        <f>+'[1]Outstanding Debt'!BG35</f>
        <v>209214.5</v>
      </c>
      <c r="K35" s="23">
        <f>+'[1]Outstanding Debt'!BN35</f>
        <v>94185</v>
      </c>
      <c r="L35" s="23">
        <f>+'[1]Outstanding Debt'!BU35</f>
        <v>567730.4</v>
      </c>
      <c r="M35" s="23">
        <f>+'[1]Outstanding Debt'!CB35</f>
        <v>252187</v>
      </c>
      <c r="N35" s="23">
        <f>+'[1]Outstanding Debt'!CI35</f>
        <v>669120.5</v>
      </c>
      <c r="O35" s="23">
        <f>+'[1]Outstanding Debt'!CP35</f>
        <v>310702.5</v>
      </c>
      <c r="P35" s="23">
        <f>+'[1]Outstanding Debt'!CW35</f>
        <v>383518.6</v>
      </c>
      <c r="Q35" s="23">
        <f>+'[1]Outstanding Debt'!DD35</f>
        <v>195871</v>
      </c>
      <c r="R35" s="23">
        <f>+'[1]Outstanding Debt'!DK35</f>
        <v>105000</v>
      </c>
      <c r="S35" s="23">
        <f>+'[1]Outstanding Debt'!DR35</f>
        <v>489440</v>
      </c>
      <c r="T35" s="23">
        <f>+'[1]Outstanding Debt'!DY35</f>
        <v>1079712.5</v>
      </c>
      <c r="U35" s="23">
        <f t="shared" si="0"/>
        <v>4356682</v>
      </c>
      <c r="V35" s="21"/>
      <c r="W35" s="22"/>
    </row>
    <row r="36" spans="2:23" ht="15.75" x14ac:dyDescent="0.25">
      <c r="B36" s="18">
        <v>2050</v>
      </c>
      <c r="C36" s="18">
        <v>2049</v>
      </c>
      <c r="D36" s="23">
        <f>+'[1]Outstanding Debt'!E36</f>
        <v>0</v>
      </c>
      <c r="E36" s="23">
        <f>+'[1]Outstanding Debt'!N36</f>
        <v>0</v>
      </c>
      <c r="F36" s="23">
        <f>+'[1]Outstanding Debt'!W36</f>
        <v>0</v>
      </c>
      <c r="G36" s="23">
        <f>+'[1]Outstanding Debt'!AF36</f>
        <v>0</v>
      </c>
      <c r="H36" s="23">
        <f>+'[1]Outstanding Debt'!AO36</f>
        <v>0</v>
      </c>
      <c r="I36" s="23">
        <f>+'[1]Outstanding Debt'!AX36</f>
        <v>0</v>
      </c>
      <c r="J36" s="23">
        <f>+'[1]Outstanding Debt'!BG36</f>
        <v>209694.5</v>
      </c>
      <c r="K36" s="23">
        <f>+'[1]Outstanding Debt'!BN36</f>
        <v>92106</v>
      </c>
      <c r="L36" s="23">
        <f>+'[1]Outstanding Debt'!BU36</f>
        <v>567593.4</v>
      </c>
      <c r="M36" s="23">
        <f>+'[1]Outstanding Debt'!CB36</f>
        <v>251688</v>
      </c>
      <c r="N36" s="23">
        <f>+'[1]Outstanding Debt'!CI36</f>
        <v>668093.30000000005</v>
      </c>
      <c r="O36" s="23">
        <f>+'[1]Outstanding Debt'!CP36</f>
        <v>307205</v>
      </c>
      <c r="P36" s="23">
        <f>+'[1]Outstanding Debt'!CW36</f>
        <v>0</v>
      </c>
      <c r="Q36" s="23">
        <f>+'[1]Outstanding Debt'!DD36</f>
        <v>0</v>
      </c>
      <c r="R36" s="23">
        <f>+'[1]Outstanding Debt'!DK36</f>
        <v>0</v>
      </c>
      <c r="S36" s="23">
        <f>+'[1]Outstanding Debt'!DR36</f>
        <v>0</v>
      </c>
      <c r="T36" s="23">
        <f>+'[1]Outstanding Debt'!DY36</f>
        <v>425112.5</v>
      </c>
      <c r="U36" s="23">
        <f t="shared" si="0"/>
        <v>2521492.7000000002</v>
      </c>
      <c r="V36" s="21"/>
      <c r="W36" s="22"/>
    </row>
    <row r="37" spans="2:23" ht="15.75" x14ac:dyDescent="0.25">
      <c r="B37" s="18">
        <v>2051</v>
      </c>
      <c r="C37" s="18">
        <v>2050</v>
      </c>
      <c r="D37" s="23">
        <f>+'[1]Outstanding Debt'!E37</f>
        <v>0</v>
      </c>
      <c r="E37" s="23">
        <f>+'[1]Outstanding Debt'!N37</f>
        <v>0</v>
      </c>
      <c r="F37" s="23">
        <f>+'[1]Outstanding Debt'!W37</f>
        <v>0</v>
      </c>
      <c r="G37" s="23">
        <f>+'[1]Outstanding Debt'!AF37</f>
        <v>0</v>
      </c>
      <c r="H37" s="23">
        <f>+'[1]Outstanding Debt'!AO37</f>
        <v>0</v>
      </c>
      <c r="I37" s="23">
        <f>+'[1]Outstanding Debt'!AX37</f>
        <v>0</v>
      </c>
      <c r="J37" s="23">
        <f>+'[1]Outstanding Debt'!BG37</f>
        <v>0</v>
      </c>
      <c r="K37" s="23">
        <f>+'[1]Outstanding Debt'!BN37</f>
        <v>0</v>
      </c>
      <c r="L37" s="23">
        <f>+'[1]Outstanding Debt'!BU37</f>
        <v>567019</v>
      </c>
      <c r="M37" s="23">
        <f>+'[1]Outstanding Debt'!CB37</f>
        <v>256000</v>
      </c>
      <c r="N37" s="23">
        <f>+'[1]Outstanding Debt'!CI37</f>
        <v>668427.30000000005</v>
      </c>
      <c r="O37" s="23">
        <f>+'[1]Outstanding Debt'!CP37</f>
        <v>308497</v>
      </c>
      <c r="P37" s="23">
        <f>+'[1]Outstanding Debt'!CW37</f>
        <v>0</v>
      </c>
      <c r="Q37" s="23">
        <f>+'[1]Outstanding Debt'!DD37</f>
        <v>0</v>
      </c>
      <c r="R37" s="23">
        <f>+'[1]Outstanding Debt'!DK37</f>
        <v>0</v>
      </c>
      <c r="S37" s="23">
        <f>+'[1]Outstanding Debt'!DR37</f>
        <v>0</v>
      </c>
      <c r="T37" s="23">
        <f>+'[1]Outstanding Debt'!DY37</f>
        <v>425450</v>
      </c>
      <c r="U37" s="23">
        <f t="shared" si="0"/>
        <v>2225393.2999999998</v>
      </c>
      <c r="V37" s="21"/>
      <c r="W37" s="22"/>
    </row>
    <row r="38" spans="2:23" ht="15.75" x14ac:dyDescent="0.25">
      <c r="B38" s="18">
        <v>2052</v>
      </c>
      <c r="C38" s="18">
        <v>2051</v>
      </c>
      <c r="D38" s="23">
        <f>+'[1]Outstanding Debt'!E38</f>
        <v>0</v>
      </c>
      <c r="E38" s="23">
        <f>+'[1]Outstanding Debt'!N38</f>
        <v>0</v>
      </c>
      <c r="F38" s="23">
        <f>+'[1]Outstanding Debt'!W38</f>
        <v>0</v>
      </c>
      <c r="G38" s="23">
        <f>+'[1]Outstanding Debt'!AF38</f>
        <v>0</v>
      </c>
      <c r="H38" s="23">
        <f>+'[1]Outstanding Debt'!AO38</f>
        <v>0</v>
      </c>
      <c r="I38" s="23">
        <f>+'[1]Outstanding Debt'!AX38</f>
        <v>0</v>
      </c>
      <c r="J38" s="23">
        <f>+'[1]Outstanding Debt'!BG38</f>
        <v>0</v>
      </c>
      <c r="K38" s="23">
        <f>+'[1]Outstanding Debt'!BN38</f>
        <v>0</v>
      </c>
      <c r="L38" s="23">
        <f>+'[1]Outstanding Debt'!BI38</f>
        <v>0</v>
      </c>
      <c r="M38" s="23">
        <f>+'[1]Outstanding Debt'!BP38</f>
        <v>0</v>
      </c>
      <c r="N38" s="23">
        <f>+'[1]Outstanding Debt'!CI38</f>
        <v>669054.1</v>
      </c>
      <c r="O38" s="23">
        <f>+'[1]Outstanding Debt'!CP38</f>
        <v>309420</v>
      </c>
      <c r="P38" s="23">
        <f>+'[1]Outstanding Debt'!CW38</f>
        <v>0</v>
      </c>
      <c r="Q38" s="23">
        <f>+'[1]Outstanding Debt'!DD38</f>
        <v>0</v>
      </c>
      <c r="R38" s="23">
        <f>+'[1]Outstanding Debt'!DK38</f>
        <v>0</v>
      </c>
      <c r="S38" s="23">
        <f>+'[1]Outstanding Debt'!DR38</f>
        <v>0</v>
      </c>
      <c r="T38" s="23">
        <f>+'[1]Outstanding Debt'!DY38</f>
        <v>425150</v>
      </c>
      <c r="U38" s="23">
        <f t="shared" si="0"/>
        <v>1403624.1</v>
      </c>
      <c r="V38" s="21"/>
      <c r="W38" s="22"/>
    </row>
    <row r="39" spans="2:23" ht="15.75" x14ac:dyDescent="0.25">
      <c r="B39" s="18">
        <v>2053</v>
      </c>
      <c r="C39" s="18">
        <v>2052</v>
      </c>
      <c r="D39" s="23">
        <f>+'[1]Outstanding Debt'!E39</f>
        <v>0</v>
      </c>
      <c r="E39" s="23">
        <f>+'[1]Outstanding Debt'!N39</f>
        <v>0</v>
      </c>
      <c r="F39" s="23">
        <f>+'[1]Outstanding Debt'!W39</f>
        <v>0</v>
      </c>
      <c r="G39" s="23">
        <f>+'[1]Outstanding Debt'!AF39</f>
        <v>0</v>
      </c>
      <c r="H39" s="23">
        <f>+'[1]Outstanding Debt'!AO39</f>
        <v>0</v>
      </c>
      <c r="I39" s="23">
        <f>+'[1]Outstanding Debt'!AX39</f>
        <v>0</v>
      </c>
      <c r="J39" s="23">
        <f>+'[1]Outstanding Debt'!BG39</f>
        <v>0</v>
      </c>
      <c r="K39" s="23">
        <f>+'[1]Outstanding Debt'!BN39</f>
        <v>0</v>
      </c>
      <c r="L39" s="23">
        <f>+'[1]Outstanding Debt'!BI39</f>
        <v>0</v>
      </c>
      <c r="M39" s="23">
        <f>+'[1]Outstanding Debt'!BP39</f>
        <v>0</v>
      </c>
      <c r="N39" s="23">
        <f>+'[1]Outstanding Debt'!CI39</f>
        <v>0</v>
      </c>
      <c r="O39" s="23">
        <f>+'[1]Outstanding Debt'!CP39</f>
        <v>0</v>
      </c>
      <c r="P39" s="23">
        <f>+'[1]Outstanding Debt'!CW39</f>
        <v>0</v>
      </c>
      <c r="Q39" s="23">
        <f>+'[1]Outstanding Debt'!DD39</f>
        <v>0</v>
      </c>
      <c r="R39" s="23">
        <f>+'[1]Outstanding Debt'!DK39</f>
        <v>0</v>
      </c>
      <c r="S39" s="23">
        <f>+'[1]Outstanding Debt'!DR39</f>
        <v>0</v>
      </c>
      <c r="T39" s="23">
        <f>+'[1]Outstanding Debt'!DY39</f>
        <v>424212.5</v>
      </c>
      <c r="U39" s="23">
        <f t="shared" si="0"/>
        <v>424212.5</v>
      </c>
      <c r="V39" s="21"/>
      <c r="W39" s="22"/>
    </row>
    <row r="40" spans="2:23" ht="15.75" x14ac:dyDescent="0.25">
      <c r="B40" s="18">
        <v>2054</v>
      </c>
      <c r="C40" s="18">
        <v>2053</v>
      </c>
      <c r="D40" s="23">
        <f>+'[1]Outstanding Debt'!E40</f>
        <v>0</v>
      </c>
      <c r="E40" s="23">
        <f>+'[1]Outstanding Debt'!N40</f>
        <v>0</v>
      </c>
      <c r="F40" s="23">
        <f>+'[1]Outstanding Debt'!W40</f>
        <v>0</v>
      </c>
      <c r="G40" s="23">
        <f>+'[1]Outstanding Debt'!AF40</f>
        <v>0</v>
      </c>
      <c r="H40" s="23">
        <f>+'[1]Outstanding Debt'!AO40</f>
        <v>0</v>
      </c>
      <c r="I40" s="23">
        <f>+'[1]Outstanding Debt'!AX40</f>
        <v>0</v>
      </c>
      <c r="J40" s="23">
        <f>+'[1]Outstanding Debt'!BG40</f>
        <v>0</v>
      </c>
      <c r="K40" s="23">
        <f>+'[1]Outstanding Debt'!BN40</f>
        <v>0</v>
      </c>
      <c r="L40" s="23">
        <f>+'[1]Outstanding Debt'!BI40</f>
        <v>0</v>
      </c>
      <c r="M40" s="23">
        <f>+'[1]Outstanding Debt'!BP40</f>
        <v>0</v>
      </c>
      <c r="N40" s="23">
        <f>+'[1]Outstanding Debt'!CI40</f>
        <v>0</v>
      </c>
      <c r="O40" s="23">
        <f>+'[1]Outstanding Debt'!CP40</f>
        <v>0</v>
      </c>
      <c r="P40" s="23">
        <f>+'[1]Outstanding Debt'!CW40</f>
        <v>0</v>
      </c>
      <c r="Q40" s="23">
        <f>+'[1]Outstanding Debt'!DD40</f>
        <v>0</v>
      </c>
      <c r="R40" s="23">
        <f>+'[1]Outstanding Debt'!DK40</f>
        <v>0</v>
      </c>
      <c r="S40" s="23">
        <f>+'[1]Outstanding Debt'!DR40</f>
        <v>0</v>
      </c>
      <c r="T40" s="23">
        <f>+'[1]Outstanding Debt'!DY40</f>
        <v>423818.75</v>
      </c>
      <c r="U40" s="23">
        <f t="shared" si="0"/>
        <v>423818.75</v>
      </c>
      <c r="V40" s="21"/>
      <c r="W40" s="22"/>
    </row>
    <row r="41" spans="2:23" ht="15.75" hidden="1" x14ac:dyDescent="0.25">
      <c r="B41" s="18">
        <v>2055</v>
      </c>
      <c r="C41" s="18">
        <v>2054</v>
      </c>
      <c r="D41" s="23">
        <f>+'[1]Outstanding Debt'!E41</f>
        <v>0</v>
      </c>
      <c r="E41" s="23">
        <f>+'[1]Outstanding Debt'!N41</f>
        <v>0</v>
      </c>
      <c r="F41" s="23">
        <f>+'[1]Outstanding Debt'!W41</f>
        <v>0</v>
      </c>
      <c r="G41" s="23">
        <f>+'[1]Outstanding Debt'!AF41</f>
        <v>0</v>
      </c>
      <c r="H41" s="23">
        <f>+'[1]Outstanding Debt'!AO41</f>
        <v>0</v>
      </c>
      <c r="I41" s="23">
        <f>+'[1]Outstanding Debt'!AX41</f>
        <v>0</v>
      </c>
      <c r="J41" s="23">
        <f>+'[1]Outstanding Debt'!BG41</f>
        <v>0</v>
      </c>
      <c r="K41" s="23">
        <f>+'[1]Outstanding Debt'!BN41</f>
        <v>0</v>
      </c>
      <c r="L41" s="23">
        <f>+'[1]Outstanding Debt'!BI41</f>
        <v>0</v>
      </c>
      <c r="M41" s="23">
        <f>+'[1]Outstanding Debt'!BP41</f>
        <v>0</v>
      </c>
      <c r="N41" s="23">
        <f>+'[1]Outstanding Debt'!CI41</f>
        <v>0</v>
      </c>
      <c r="O41" s="23">
        <f>+'[1]Outstanding Debt'!CP41</f>
        <v>0</v>
      </c>
      <c r="P41" s="23">
        <f>+'[1]Outstanding Debt'!CW41</f>
        <v>0</v>
      </c>
      <c r="Q41" s="23">
        <f>+'[1]Outstanding Debt'!DD41</f>
        <v>0</v>
      </c>
      <c r="R41" s="23">
        <f>+'[1]Outstanding Debt'!DK41</f>
        <v>0</v>
      </c>
      <c r="S41" s="23">
        <f>+'[1]Outstanding Debt'!DR41</f>
        <v>0</v>
      </c>
      <c r="T41" s="23">
        <f>+'[1]Outstanding Debt'!DY41</f>
        <v>0</v>
      </c>
      <c r="U41" s="23">
        <f t="shared" si="0"/>
        <v>0</v>
      </c>
      <c r="V41" s="21"/>
      <c r="W41" s="22"/>
    </row>
    <row r="42" spans="2:23" ht="15.75" hidden="1" x14ac:dyDescent="0.25">
      <c r="B42" s="18">
        <v>2056</v>
      </c>
      <c r="C42" s="18">
        <v>2055</v>
      </c>
      <c r="D42" s="23">
        <f>+'[1]Outstanding Debt'!E42</f>
        <v>0</v>
      </c>
      <c r="E42" s="23">
        <f>+'[1]Outstanding Debt'!N42</f>
        <v>0</v>
      </c>
      <c r="F42" s="23">
        <f>+'[1]Outstanding Debt'!W42</f>
        <v>0</v>
      </c>
      <c r="G42" s="23">
        <f>+'[1]Outstanding Debt'!AF42</f>
        <v>0</v>
      </c>
      <c r="H42" s="23">
        <f>+'[1]Outstanding Debt'!AO42</f>
        <v>0</v>
      </c>
      <c r="I42" s="23">
        <f>+'[1]Outstanding Debt'!AX42</f>
        <v>0</v>
      </c>
      <c r="J42" s="23">
        <f>+'[1]Outstanding Debt'!BG42</f>
        <v>0</v>
      </c>
      <c r="K42" s="23">
        <f>+'[1]Outstanding Debt'!BN42</f>
        <v>0</v>
      </c>
      <c r="L42" s="23">
        <f>+'[1]Outstanding Debt'!BI42</f>
        <v>0</v>
      </c>
      <c r="M42" s="23">
        <f>+'[1]Outstanding Debt'!BP42</f>
        <v>0</v>
      </c>
      <c r="N42" s="23">
        <f>+'[1]Outstanding Debt'!CI42</f>
        <v>0</v>
      </c>
      <c r="O42" s="23">
        <f>+'[1]Outstanding Debt'!CP42</f>
        <v>0</v>
      </c>
      <c r="P42" s="23">
        <f>+'[1]Outstanding Debt'!CW42</f>
        <v>0</v>
      </c>
      <c r="Q42" s="23">
        <f>+'[1]Outstanding Debt'!DD42</f>
        <v>0</v>
      </c>
      <c r="R42" s="23">
        <f>+'[1]Outstanding Debt'!DK42</f>
        <v>0</v>
      </c>
      <c r="S42" s="23">
        <f>+'[1]Outstanding Debt'!DR42</f>
        <v>0</v>
      </c>
      <c r="T42" s="23">
        <f>+'[1]Outstanding Debt'!DY42</f>
        <v>0</v>
      </c>
      <c r="U42" s="23">
        <f t="shared" si="0"/>
        <v>0</v>
      </c>
      <c r="V42" s="21"/>
      <c r="W42" s="22"/>
    </row>
    <row r="43" spans="2:23" ht="15.75" hidden="1" x14ac:dyDescent="0.25">
      <c r="B43" s="18">
        <v>2057</v>
      </c>
      <c r="C43" s="18">
        <v>2056</v>
      </c>
      <c r="D43" s="23">
        <f>+'[1]Outstanding Debt'!E43</f>
        <v>0</v>
      </c>
      <c r="E43" s="23">
        <f>+'[1]Outstanding Debt'!N43</f>
        <v>0</v>
      </c>
      <c r="F43" s="23">
        <f>+'[1]Outstanding Debt'!W43</f>
        <v>0</v>
      </c>
      <c r="G43" s="23">
        <f>+'[1]Outstanding Debt'!AF43</f>
        <v>0</v>
      </c>
      <c r="H43" s="23">
        <f>+'[1]Outstanding Debt'!AO43</f>
        <v>0</v>
      </c>
      <c r="I43" s="23">
        <f>+'[1]Outstanding Debt'!AX43</f>
        <v>0</v>
      </c>
      <c r="J43" s="23">
        <f>+'[1]Outstanding Debt'!BG43</f>
        <v>0</v>
      </c>
      <c r="K43" s="23">
        <f>+'[1]Outstanding Debt'!BN43</f>
        <v>0</v>
      </c>
      <c r="L43" s="23">
        <f>+'[1]Outstanding Debt'!BI43</f>
        <v>0</v>
      </c>
      <c r="M43" s="23">
        <f>+'[1]Outstanding Debt'!BP43</f>
        <v>0</v>
      </c>
      <c r="N43" s="23">
        <f>+'[1]Outstanding Debt'!CI43</f>
        <v>0</v>
      </c>
      <c r="O43" s="23">
        <f>+'[1]Outstanding Debt'!CP43</f>
        <v>0</v>
      </c>
      <c r="P43" s="23">
        <f>+'[1]Outstanding Debt'!CW43</f>
        <v>0</v>
      </c>
      <c r="Q43" s="23">
        <f>+'[1]Outstanding Debt'!DD43</f>
        <v>0</v>
      </c>
      <c r="R43" s="23">
        <f>+'[1]Outstanding Debt'!DK43</f>
        <v>0</v>
      </c>
      <c r="S43" s="23">
        <f>+'[1]Outstanding Debt'!DR43</f>
        <v>0</v>
      </c>
      <c r="T43" s="23">
        <f>+'[1]Outstanding Debt'!DY43</f>
        <v>0</v>
      </c>
      <c r="U43" s="23">
        <f t="shared" si="0"/>
        <v>0</v>
      </c>
      <c r="V43" s="21"/>
      <c r="W43" s="22"/>
    </row>
    <row r="44" spans="2:23" ht="15.75" x14ac:dyDescent="0.25">
      <c r="B44" s="24" t="s">
        <v>41</v>
      </c>
      <c r="C44" s="24"/>
      <c r="D44" s="25">
        <f t="shared" ref="D44:U44" si="1">SUM(D11:D43)</f>
        <v>0</v>
      </c>
      <c r="E44" s="25">
        <f t="shared" si="1"/>
        <v>2249887.5</v>
      </c>
      <c r="F44" s="25">
        <f t="shared" si="1"/>
        <v>4484500</v>
      </c>
      <c r="G44" s="25">
        <f t="shared" si="1"/>
        <v>233461.5</v>
      </c>
      <c r="H44" s="25">
        <f t="shared" si="1"/>
        <v>8197575.1999999993</v>
      </c>
      <c r="I44" s="25">
        <f t="shared" si="1"/>
        <v>3524000</v>
      </c>
      <c r="J44" s="25">
        <f t="shared" si="1"/>
        <v>5449337.7999999998</v>
      </c>
      <c r="K44" s="25">
        <f t="shared" si="1"/>
        <v>2447811</v>
      </c>
      <c r="L44" s="25">
        <f t="shared" si="1"/>
        <v>15324524.000000002</v>
      </c>
      <c r="M44" s="25">
        <f t="shared" si="1"/>
        <v>6848755.5</v>
      </c>
      <c r="N44" s="25">
        <f t="shared" si="1"/>
        <v>18720746.699999999</v>
      </c>
      <c r="O44" s="25">
        <f t="shared" si="1"/>
        <v>8662490.5</v>
      </c>
      <c r="P44" s="25">
        <f t="shared" si="1"/>
        <v>9596281.4999999981</v>
      </c>
      <c r="Q44" s="25">
        <f t="shared" si="1"/>
        <v>4910125</v>
      </c>
      <c r="R44" s="25">
        <f t="shared" si="1"/>
        <v>2590000</v>
      </c>
      <c r="S44" s="25">
        <f t="shared" si="1"/>
        <v>12267549</v>
      </c>
      <c r="T44" s="25">
        <f t="shared" si="1"/>
        <v>29333104.74000001</v>
      </c>
      <c r="U44" s="25">
        <f t="shared" si="1"/>
        <v>134840149.94</v>
      </c>
      <c r="V44" s="26"/>
    </row>
    <row r="45" spans="2:23" ht="13.5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2:23" ht="13.5" x14ac:dyDescent="0.25">
      <c r="B46" s="27"/>
      <c r="C46" s="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7"/>
      <c r="V46" s="7"/>
    </row>
    <row r="47" spans="2:23" x14ac:dyDescent="0.2">
      <c r="B47" s="29"/>
    </row>
    <row r="48" spans="2:23" x14ac:dyDescent="0.2">
      <c r="C48" s="29"/>
    </row>
  </sheetData>
  <mergeCells count="2">
    <mergeCell ref="B3:U3"/>
    <mergeCell ref="B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Leverett</dc:creator>
  <cp:lastModifiedBy>Jennifer Leverett</cp:lastModifiedBy>
  <dcterms:created xsi:type="dcterms:W3CDTF">2025-03-04T17:22:28Z</dcterms:created>
  <dcterms:modified xsi:type="dcterms:W3CDTF">2025-03-04T17:22:59Z</dcterms:modified>
</cp:coreProperties>
</file>